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<sst xmlns="http://schemas.openxmlformats.org/spreadsheetml/2006/main" uniqueCount="93">
  <si>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</si>
  <si>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</si>
  <si>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</si>
  <si>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</si>
  <si>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</si>
  <si>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</si>
  <si>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</si>
  <si>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</si>
  <si>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Topr (max)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</si>
  <si>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Topr (min)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</si>
  <si>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BVCEO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</si>
  <si>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CTR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</si>
  <si>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IF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</si>
  <si>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</si>
  <si>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Viso (Vrms)</t>
    </r>
  </si>
  <si>
    <t>Packages</t>
  </si>
  <si>
    <t>DPC1012S</t>
  </si>
  <si>
    <t>Photocoupler</t>
  </si>
  <si>
    <t>No</t>
  </si>
  <si>
    <t>Standard</t>
  </si>
  <si>
    <t>63-125</t>
  </si>
  <si>
    <t>LSOP-4</t>
  </si>
  <si>
    <t>DPC1013S</t>
  </si>
  <si>
    <t>100-200</t>
  </si>
  <si>
    <t>DPC1014S</t>
  </si>
  <si>
    <t>160-320</t>
  </si>
  <si>
    <t>DPC1017S</t>
  </si>
  <si>
    <t>80-160</t>
  </si>
  <si>
    <t>DPC1018S</t>
  </si>
  <si>
    <t>130-260</t>
  </si>
  <si>
    <t>DPC1019S</t>
  </si>
  <si>
    <t>200-400</t>
  </si>
  <si>
    <t>DPC217S-A</t>
  </si>
  <si>
    <t>Photocoupler Series</t>
  </si>
  <si>
    <t>SSOP-4</t>
  </si>
  <si>
    <t>DPC217S-B</t>
  </si>
  <si>
    <t>DPC217S-C</t>
  </si>
  <si>
    <t>DPC217S-X</t>
  </si>
  <si>
    <t>DPC217S-Y</t>
  </si>
  <si>
    <t>150-300</t>
  </si>
  <si>
    <t>DPC357S-A</t>
  </si>
  <si>
    <t>SOP-4</t>
  </si>
  <si>
    <t>DPC357S-B</t>
  </si>
  <si>
    <t>DPC357S-C</t>
  </si>
  <si>
    <t>DPC357S-X</t>
  </si>
  <si>
    <t>DPC357S-Y</t>
  </si>
  <si>
    <t>DPC816D-A</t>
  </si>
  <si>
    <t>DIP-4</t>
  </si>
  <si>
    <t>DPC816D-B</t>
  </si>
  <si>
    <t>DPC816D-C</t>
  </si>
  <si>
    <t>DPC816D-X</t>
  </si>
  <si>
    <t>DPC816D-Y</t>
  </si>
  <si>
    <t>DPC816L-A</t>
  </si>
  <si>
    <t>SLM-4</t>
  </si>
  <si>
    <t>DPC816L-B</t>
  </si>
  <si>
    <t>DPC816L-C</t>
  </si>
  <si>
    <t>DPC816L-X</t>
  </si>
  <si>
    <t>DPC816L-Y</t>
  </si>
  <si>
    <t>DPC816S-A</t>
  </si>
  <si>
    <t>SL-4</t>
  </si>
  <si>
    <t>DPC816S-B</t>
  </si>
  <si>
    <t>DPC816S-C</t>
  </si>
  <si>
    <t>DPC816S-X</t>
  </si>
  <si>
    <t>DPC816S-Y</t>
  </si>
  <si>
    <t>DPC816W-A</t>
  </si>
  <si>
    <t>MDIP-4</t>
  </si>
  <si>
    <t>DPC816W-B</t>
  </si>
  <si>
    <t>DPC816W-C</t>
  </si>
  <si>
    <t>DPC816W-X</t>
  </si>
  <si>
    <t>DPC816W-Y</t>
  </si>
  <si>
    <t>DPC817D-A</t>
  </si>
  <si>
    <t>DPC817D-B</t>
  </si>
  <si>
    <t>DPC817D-C</t>
  </si>
  <si>
    <t>DPC817D-X</t>
  </si>
  <si>
    <t>DPC817D-Y</t>
  </si>
  <si>
    <t>DPC817L-A</t>
  </si>
  <si>
    <t>DPC817L-B</t>
  </si>
  <si>
    <t>DPC817L-C</t>
  </si>
  <si>
    <t>DPC817L-X</t>
  </si>
  <si>
    <t>DPC817L-Y</t>
  </si>
  <si>
    <t>DPC817S-A</t>
  </si>
  <si>
    <t>DPC817S-B</t>
  </si>
  <si>
    <t>DPC817S-C</t>
  </si>
  <si>
    <t>DPC817S-X</t>
  </si>
  <si>
    <t>DPC817S-Y</t>
  </si>
  <si>
    <t>DPC817W-A</t>
  </si>
  <si>
    <t>DPC817W-B</t>
  </si>
  <si>
    <t>DPC817W-C</t>
  </si>
  <si>
    <t>DPC817W-X</t>
  </si>
  <si>
    <t>DPC817W-Y</t>
  </si>
  <si>
    <t>DPC851</t>
  </si>
  <si>
    <t>High-Voltage Photocoupler</t>
  </si>
  <si>
    <t>DIP-4, MDIP-4, SL-4, SLM-4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</si>
</sst>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PC101x+Series.pdf" TargetMode="External"/><Relationship Id="rId_hyperlink_2" Type="http://schemas.openxmlformats.org/officeDocument/2006/relationships/hyperlink" Target="https://www.diodes.com/part/view/DPC1012S" TargetMode="External"/><Relationship Id="rId_hyperlink_3" Type="http://schemas.openxmlformats.org/officeDocument/2006/relationships/hyperlink" Target="https://www.diodes.com/datasheet/download/DPC101x+Series.pdf" TargetMode="External"/><Relationship Id="rId_hyperlink_4" Type="http://schemas.openxmlformats.org/officeDocument/2006/relationships/hyperlink" Target="https://www.diodes.com/part/view/DPC1013S" TargetMode="External"/><Relationship Id="rId_hyperlink_5" Type="http://schemas.openxmlformats.org/officeDocument/2006/relationships/hyperlink" Target="https://www.diodes.com/datasheet/download/DPC101x+Series.pdf" TargetMode="External"/><Relationship Id="rId_hyperlink_6" Type="http://schemas.openxmlformats.org/officeDocument/2006/relationships/hyperlink" Target="https://www.diodes.com/part/view/DPC1014S" TargetMode="External"/><Relationship Id="rId_hyperlink_7" Type="http://schemas.openxmlformats.org/officeDocument/2006/relationships/hyperlink" Target="https://www.diodes.com/datasheet/download/DPC101x+Series.pdf" TargetMode="External"/><Relationship Id="rId_hyperlink_8" Type="http://schemas.openxmlformats.org/officeDocument/2006/relationships/hyperlink" Target="https://www.diodes.com/part/view/DPC1017S" TargetMode="External"/><Relationship Id="rId_hyperlink_9" Type="http://schemas.openxmlformats.org/officeDocument/2006/relationships/hyperlink" Target="https://www.diodes.com/datasheet/download/DPC101x+Series.pdf" TargetMode="External"/><Relationship Id="rId_hyperlink_10" Type="http://schemas.openxmlformats.org/officeDocument/2006/relationships/hyperlink" Target="https://www.diodes.com/part/view/DPC1018S" TargetMode="External"/><Relationship Id="rId_hyperlink_11" Type="http://schemas.openxmlformats.org/officeDocument/2006/relationships/hyperlink" Target="https://www.diodes.com/datasheet/download/DPC101x+Series.pdf" TargetMode="External"/><Relationship Id="rId_hyperlink_12" Type="http://schemas.openxmlformats.org/officeDocument/2006/relationships/hyperlink" Target="https://www.diodes.com/part/view/DPC1019S" TargetMode="External"/><Relationship Id="rId_hyperlink_13" Type="http://schemas.openxmlformats.org/officeDocument/2006/relationships/hyperlink" Target="https://www.diodes.com/datasheet/download/DPC217+Series.pdf" TargetMode="External"/><Relationship Id="rId_hyperlink_14" Type="http://schemas.openxmlformats.org/officeDocument/2006/relationships/hyperlink" Target="https://www.diodes.com/part/view/DPC217S-A" TargetMode="External"/><Relationship Id="rId_hyperlink_15" Type="http://schemas.openxmlformats.org/officeDocument/2006/relationships/hyperlink" Target="https://www.diodes.com/datasheet/download/DPC217+Series.pdf" TargetMode="External"/><Relationship Id="rId_hyperlink_16" Type="http://schemas.openxmlformats.org/officeDocument/2006/relationships/hyperlink" Target="https://www.diodes.com/part/view/DPC217S-B" TargetMode="External"/><Relationship Id="rId_hyperlink_17" Type="http://schemas.openxmlformats.org/officeDocument/2006/relationships/hyperlink" Target="https://www.diodes.com/datasheet/download/DPC217+Series.pdf" TargetMode="External"/><Relationship Id="rId_hyperlink_18" Type="http://schemas.openxmlformats.org/officeDocument/2006/relationships/hyperlink" Target="https://www.diodes.com/part/view/DPC217S-C" TargetMode="External"/><Relationship Id="rId_hyperlink_19" Type="http://schemas.openxmlformats.org/officeDocument/2006/relationships/hyperlink" Target="https://www.diodes.com/datasheet/download/DPC217+Series.pdf" TargetMode="External"/><Relationship Id="rId_hyperlink_20" Type="http://schemas.openxmlformats.org/officeDocument/2006/relationships/hyperlink" Target="https://www.diodes.com/part/view/DPC217S-X" TargetMode="External"/><Relationship Id="rId_hyperlink_21" Type="http://schemas.openxmlformats.org/officeDocument/2006/relationships/hyperlink" Target="https://www.diodes.com/datasheet/download/DPC217+Series.pdf" TargetMode="External"/><Relationship Id="rId_hyperlink_22" Type="http://schemas.openxmlformats.org/officeDocument/2006/relationships/hyperlink" Target="https://www.diodes.com/part/view/DPC217S-Y" TargetMode="External"/><Relationship Id="rId_hyperlink_23" Type="http://schemas.openxmlformats.org/officeDocument/2006/relationships/hyperlink" Target="https://www.diodes.com/datasheet/download/DPC357+Series.pdf" TargetMode="External"/><Relationship Id="rId_hyperlink_24" Type="http://schemas.openxmlformats.org/officeDocument/2006/relationships/hyperlink" Target="https://www.diodes.com/part/view/DPC357S-A" TargetMode="External"/><Relationship Id="rId_hyperlink_25" Type="http://schemas.openxmlformats.org/officeDocument/2006/relationships/hyperlink" Target="https://www.diodes.com/datasheet/download/DPC357+Series.pdf" TargetMode="External"/><Relationship Id="rId_hyperlink_26" Type="http://schemas.openxmlformats.org/officeDocument/2006/relationships/hyperlink" Target="https://www.diodes.com/part/view/DPC357S-B" TargetMode="External"/><Relationship Id="rId_hyperlink_27" Type="http://schemas.openxmlformats.org/officeDocument/2006/relationships/hyperlink" Target="https://www.diodes.com/datasheet/download/DPC357+Series.pdf" TargetMode="External"/><Relationship Id="rId_hyperlink_28" Type="http://schemas.openxmlformats.org/officeDocument/2006/relationships/hyperlink" Target="https://www.diodes.com/part/view/DPC357S-C" TargetMode="External"/><Relationship Id="rId_hyperlink_29" Type="http://schemas.openxmlformats.org/officeDocument/2006/relationships/hyperlink" Target="https://www.diodes.com/datasheet/download/DPC357+Series.pdf" TargetMode="External"/><Relationship Id="rId_hyperlink_30" Type="http://schemas.openxmlformats.org/officeDocument/2006/relationships/hyperlink" Target="https://www.diodes.com/part/view/DPC357S-X" TargetMode="External"/><Relationship Id="rId_hyperlink_31" Type="http://schemas.openxmlformats.org/officeDocument/2006/relationships/hyperlink" Target="https://www.diodes.com/datasheet/download/DPC357+Series.pdf" TargetMode="External"/><Relationship Id="rId_hyperlink_32" Type="http://schemas.openxmlformats.org/officeDocument/2006/relationships/hyperlink" Target="https://www.diodes.com/part/view/DPC357S-Y" TargetMode="External"/><Relationship Id="rId_hyperlink_33" Type="http://schemas.openxmlformats.org/officeDocument/2006/relationships/hyperlink" Target="https://www.diodes.com/datasheet/download/DPC816+Series.pdf" TargetMode="External"/><Relationship Id="rId_hyperlink_34" Type="http://schemas.openxmlformats.org/officeDocument/2006/relationships/hyperlink" Target="https://www.diodes.com/part/view/DPC816D-A" TargetMode="External"/><Relationship Id="rId_hyperlink_35" Type="http://schemas.openxmlformats.org/officeDocument/2006/relationships/hyperlink" Target="https://www.diodes.com/datasheet/download/DPC816+Series.pdf" TargetMode="External"/><Relationship Id="rId_hyperlink_36" Type="http://schemas.openxmlformats.org/officeDocument/2006/relationships/hyperlink" Target="https://www.diodes.com/part/view/DPC816D-B" TargetMode="External"/><Relationship Id="rId_hyperlink_37" Type="http://schemas.openxmlformats.org/officeDocument/2006/relationships/hyperlink" Target="https://www.diodes.com/datasheet/download/DPC816+Series.pdf" TargetMode="External"/><Relationship Id="rId_hyperlink_38" Type="http://schemas.openxmlformats.org/officeDocument/2006/relationships/hyperlink" Target="https://www.diodes.com/part/view/DPC816D-C" TargetMode="External"/><Relationship Id="rId_hyperlink_39" Type="http://schemas.openxmlformats.org/officeDocument/2006/relationships/hyperlink" Target="https://www.diodes.com/datasheet/download/DPC816+Series.pdf" TargetMode="External"/><Relationship Id="rId_hyperlink_40" Type="http://schemas.openxmlformats.org/officeDocument/2006/relationships/hyperlink" Target="https://www.diodes.com/part/view/DPC816D-X" TargetMode="External"/><Relationship Id="rId_hyperlink_41" Type="http://schemas.openxmlformats.org/officeDocument/2006/relationships/hyperlink" Target="https://www.diodes.com/datasheet/download/DPC816+Series.pdf" TargetMode="External"/><Relationship Id="rId_hyperlink_42" Type="http://schemas.openxmlformats.org/officeDocument/2006/relationships/hyperlink" Target="https://www.diodes.com/part/view/DPC816D-Y" TargetMode="External"/><Relationship Id="rId_hyperlink_43" Type="http://schemas.openxmlformats.org/officeDocument/2006/relationships/hyperlink" Target="https://www.diodes.com/datasheet/download/DPC816+Series.pdf" TargetMode="External"/><Relationship Id="rId_hyperlink_44" Type="http://schemas.openxmlformats.org/officeDocument/2006/relationships/hyperlink" Target="https://www.diodes.com/part/view/DPC816L-A" TargetMode="External"/><Relationship Id="rId_hyperlink_45" Type="http://schemas.openxmlformats.org/officeDocument/2006/relationships/hyperlink" Target="https://www.diodes.com/datasheet/download/DPC816+Series.pdf" TargetMode="External"/><Relationship Id="rId_hyperlink_46" Type="http://schemas.openxmlformats.org/officeDocument/2006/relationships/hyperlink" Target="https://www.diodes.com/part/view/DPC816L-B" TargetMode="External"/><Relationship Id="rId_hyperlink_47" Type="http://schemas.openxmlformats.org/officeDocument/2006/relationships/hyperlink" Target="https://www.diodes.com/datasheet/download/DPC816+Series.pdf" TargetMode="External"/><Relationship Id="rId_hyperlink_48" Type="http://schemas.openxmlformats.org/officeDocument/2006/relationships/hyperlink" Target="https://www.diodes.com/part/view/DPC816L-C" TargetMode="External"/><Relationship Id="rId_hyperlink_49" Type="http://schemas.openxmlformats.org/officeDocument/2006/relationships/hyperlink" Target="https://www.diodes.com/datasheet/download/DPC816+Series.pdf" TargetMode="External"/><Relationship Id="rId_hyperlink_50" Type="http://schemas.openxmlformats.org/officeDocument/2006/relationships/hyperlink" Target="https://www.diodes.com/part/view/DPC816L-X" TargetMode="External"/><Relationship Id="rId_hyperlink_51" Type="http://schemas.openxmlformats.org/officeDocument/2006/relationships/hyperlink" Target="https://www.diodes.com/datasheet/download/DPC816+Series.pdf" TargetMode="External"/><Relationship Id="rId_hyperlink_52" Type="http://schemas.openxmlformats.org/officeDocument/2006/relationships/hyperlink" Target="https://www.diodes.com/part/view/DPC816L-Y" TargetMode="External"/><Relationship Id="rId_hyperlink_53" Type="http://schemas.openxmlformats.org/officeDocument/2006/relationships/hyperlink" Target="https://www.diodes.com/datasheet/download/DPC816+Series.pdf" TargetMode="External"/><Relationship Id="rId_hyperlink_54" Type="http://schemas.openxmlformats.org/officeDocument/2006/relationships/hyperlink" Target="https://www.diodes.com/part/view/DPC816S-A" TargetMode="External"/><Relationship Id="rId_hyperlink_55" Type="http://schemas.openxmlformats.org/officeDocument/2006/relationships/hyperlink" Target="https://www.diodes.com/datasheet/download/DPC816+Series.pdf" TargetMode="External"/><Relationship Id="rId_hyperlink_56" Type="http://schemas.openxmlformats.org/officeDocument/2006/relationships/hyperlink" Target="https://www.diodes.com/part/view/DPC816S-B" TargetMode="External"/><Relationship Id="rId_hyperlink_57" Type="http://schemas.openxmlformats.org/officeDocument/2006/relationships/hyperlink" Target="https://www.diodes.com/datasheet/download/DPC816+Series.pdf" TargetMode="External"/><Relationship Id="rId_hyperlink_58" Type="http://schemas.openxmlformats.org/officeDocument/2006/relationships/hyperlink" Target="https://www.diodes.com/part/view/DPC816S-C" TargetMode="External"/><Relationship Id="rId_hyperlink_59" Type="http://schemas.openxmlformats.org/officeDocument/2006/relationships/hyperlink" Target="https://www.diodes.com/datasheet/download/DPC816+Series.pdf" TargetMode="External"/><Relationship Id="rId_hyperlink_60" Type="http://schemas.openxmlformats.org/officeDocument/2006/relationships/hyperlink" Target="https://www.diodes.com/part/view/DPC816S-X" TargetMode="External"/><Relationship Id="rId_hyperlink_61" Type="http://schemas.openxmlformats.org/officeDocument/2006/relationships/hyperlink" Target="https://www.diodes.com/datasheet/download/DPC816+Series.pdf" TargetMode="External"/><Relationship Id="rId_hyperlink_62" Type="http://schemas.openxmlformats.org/officeDocument/2006/relationships/hyperlink" Target="https://www.diodes.com/part/view/DPC816S-Y" TargetMode="External"/><Relationship Id="rId_hyperlink_63" Type="http://schemas.openxmlformats.org/officeDocument/2006/relationships/hyperlink" Target="https://www.diodes.com/datasheet/download/DPC816+Series.pdf" TargetMode="External"/><Relationship Id="rId_hyperlink_64" Type="http://schemas.openxmlformats.org/officeDocument/2006/relationships/hyperlink" Target="https://www.diodes.com/part/view/DPC816W-A" TargetMode="External"/><Relationship Id="rId_hyperlink_65" Type="http://schemas.openxmlformats.org/officeDocument/2006/relationships/hyperlink" Target="https://www.diodes.com/datasheet/download/DPC816+Series.pdf" TargetMode="External"/><Relationship Id="rId_hyperlink_66" Type="http://schemas.openxmlformats.org/officeDocument/2006/relationships/hyperlink" Target="https://www.diodes.com/part/view/DPC816W-B" TargetMode="External"/><Relationship Id="rId_hyperlink_67" Type="http://schemas.openxmlformats.org/officeDocument/2006/relationships/hyperlink" Target="https://www.diodes.com/datasheet/download/DPC816+Series.pdf" TargetMode="External"/><Relationship Id="rId_hyperlink_68" Type="http://schemas.openxmlformats.org/officeDocument/2006/relationships/hyperlink" Target="https://www.diodes.com/part/view/DPC816W-C" TargetMode="External"/><Relationship Id="rId_hyperlink_69" Type="http://schemas.openxmlformats.org/officeDocument/2006/relationships/hyperlink" Target="https://www.diodes.com/datasheet/download/DPC816+Series.pdf" TargetMode="External"/><Relationship Id="rId_hyperlink_70" Type="http://schemas.openxmlformats.org/officeDocument/2006/relationships/hyperlink" Target="https://www.diodes.com/part/view/DPC816W-X" TargetMode="External"/><Relationship Id="rId_hyperlink_71" Type="http://schemas.openxmlformats.org/officeDocument/2006/relationships/hyperlink" Target="https://www.diodes.com/datasheet/download/DPC816+Series.pdf" TargetMode="External"/><Relationship Id="rId_hyperlink_72" Type="http://schemas.openxmlformats.org/officeDocument/2006/relationships/hyperlink" Target="https://www.diodes.com/part/view/DPC816W-Y" TargetMode="External"/><Relationship Id="rId_hyperlink_73" Type="http://schemas.openxmlformats.org/officeDocument/2006/relationships/hyperlink" Target="https://www.diodes.com/datasheet/download/DPC817+Series.pdf" TargetMode="External"/><Relationship Id="rId_hyperlink_74" Type="http://schemas.openxmlformats.org/officeDocument/2006/relationships/hyperlink" Target="https://www.diodes.com/part/view/DPC817D-A" TargetMode="External"/><Relationship Id="rId_hyperlink_75" Type="http://schemas.openxmlformats.org/officeDocument/2006/relationships/hyperlink" Target="https://www.diodes.com/datasheet/download/DPC817+Series.pdf" TargetMode="External"/><Relationship Id="rId_hyperlink_76" Type="http://schemas.openxmlformats.org/officeDocument/2006/relationships/hyperlink" Target="https://www.diodes.com/part/view/DPC817D-B" TargetMode="External"/><Relationship Id="rId_hyperlink_77" Type="http://schemas.openxmlformats.org/officeDocument/2006/relationships/hyperlink" Target="https://www.diodes.com/datasheet/download/DPC817+Series.pdf" TargetMode="External"/><Relationship Id="rId_hyperlink_78" Type="http://schemas.openxmlformats.org/officeDocument/2006/relationships/hyperlink" Target="https://www.diodes.com/part/view/DPC817D-C" TargetMode="External"/><Relationship Id="rId_hyperlink_79" Type="http://schemas.openxmlformats.org/officeDocument/2006/relationships/hyperlink" Target="https://www.diodes.com/datasheet/download/DPC817+Series.pdf" TargetMode="External"/><Relationship Id="rId_hyperlink_80" Type="http://schemas.openxmlformats.org/officeDocument/2006/relationships/hyperlink" Target="https://www.diodes.com/part/view/DPC817D-X" TargetMode="External"/><Relationship Id="rId_hyperlink_81" Type="http://schemas.openxmlformats.org/officeDocument/2006/relationships/hyperlink" Target="https://www.diodes.com/datasheet/download/DPC817+Series.pdf" TargetMode="External"/><Relationship Id="rId_hyperlink_82" Type="http://schemas.openxmlformats.org/officeDocument/2006/relationships/hyperlink" Target="https://www.diodes.com/part/view/DPC817D-Y" TargetMode="External"/><Relationship Id="rId_hyperlink_83" Type="http://schemas.openxmlformats.org/officeDocument/2006/relationships/hyperlink" Target="https://www.diodes.com/datasheet/download/DPC817+Series.pdf" TargetMode="External"/><Relationship Id="rId_hyperlink_84" Type="http://schemas.openxmlformats.org/officeDocument/2006/relationships/hyperlink" Target="https://www.diodes.com/part/view/DPC817L-A" TargetMode="External"/><Relationship Id="rId_hyperlink_85" Type="http://schemas.openxmlformats.org/officeDocument/2006/relationships/hyperlink" Target="https://www.diodes.com/datasheet/download/DPC817+Series.pdf" TargetMode="External"/><Relationship Id="rId_hyperlink_86" Type="http://schemas.openxmlformats.org/officeDocument/2006/relationships/hyperlink" Target="https://www.diodes.com/part/view/DPC817L-B" TargetMode="External"/><Relationship Id="rId_hyperlink_87" Type="http://schemas.openxmlformats.org/officeDocument/2006/relationships/hyperlink" Target="https://www.diodes.com/datasheet/download/DPC817+Series.pdf" TargetMode="External"/><Relationship Id="rId_hyperlink_88" Type="http://schemas.openxmlformats.org/officeDocument/2006/relationships/hyperlink" Target="https://www.diodes.com/part/view/DPC817L-C" TargetMode="External"/><Relationship Id="rId_hyperlink_89" Type="http://schemas.openxmlformats.org/officeDocument/2006/relationships/hyperlink" Target="https://www.diodes.com/datasheet/download/DPC817+Series.pdf" TargetMode="External"/><Relationship Id="rId_hyperlink_90" Type="http://schemas.openxmlformats.org/officeDocument/2006/relationships/hyperlink" Target="https://www.diodes.com/part/view/DPC817L-X" TargetMode="External"/><Relationship Id="rId_hyperlink_91" Type="http://schemas.openxmlformats.org/officeDocument/2006/relationships/hyperlink" Target="https://www.diodes.com/datasheet/download/DPC817+Series.pdf" TargetMode="External"/><Relationship Id="rId_hyperlink_92" Type="http://schemas.openxmlformats.org/officeDocument/2006/relationships/hyperlink" Target="https://www.diodes.com/part/view/DPC817L-Y" TargetMode="External"/><Relationship Id="rId_hyperlink_93" Type="http://schemas.openxmlformats.org/officeDocument/2006/relationships/hyperlink" Target="https://www.diodes.com/datasheet/download/DPC817+Series.pdf" TargetMode="External"/><Relationship Id="rId_hyperlink_94" Type="http://schemas.openxmlformats.org/officeDocument/2006/relationships/hyperlink" Target="https://www.diodes.com/part/view/DPC817S-A" TargetMode="External"/><Relationship Id="rId_hyperlink_95" Type="http://schemas.openxmlformats.org/officeDocument/2006/relationships/hyperlink" Target="https://www.diodes.com/datasheet/download/DPC817+Series.pdf" TargetMode="External"/><Relationship Id="rId_hyperlink_96" Type="http://schemas.openxmlformats.org/officeDocument/2006/relationships/hyperlink" Target="https://www.diodes.com/part/view/DPC817S-B" TargetMode="External"/><Relationship Id="rId_hyperlink_97" Type="http://schemas.openxmlformats.org/officeDocument/2006/relationships/hyperlink" Target="https://www.diodes.com/datasheet/download/DPC817+Series.pdf" TargetMode="External"/><Relationship Id="rId_hyperlink_98" Type="http://schemas.openxmlformats.org/officeDocument/2006/relationships/hyperlink" Target="https://www.diodes.com/part/view/DPC817S-C" TargetMode="External"/><Relationship Id="rId_hyperlink_99" Type="http://schemas.openxmlformats.org/officeDocument/2006/relationships/hyperlink" Target="https://www.diodes.com/datasheet/download/DPC817+Series.pdf" TargetMode="External"/><Relationship Id="rId_hyperlink_100" Type="http://schemas.openxmlformats.org/officeDocument/2006/relationships/hyperlink" Target="https://www.diodes.com/part/view/DPC817S-X" TargetMode="External"/><Relationship Id="rId_hyperlink_101" Type="http://schemas.openxmlformats.org/officeDocument/2006/relationships/hyperlink" Target="https://www.diodes.com/datasheet/download/DPC817+Series.pdf" TargetMode="External"/><Relationship Id="rId_hyperlink_102" Type="http://schemas.openxmlformats.org/officeDocument/2006/relationships/hyperlink" Target="https://www.diodes.com/part/view/DPC817S-Y" TargetMode="External"/><Relationship Id="rId_hyperlink_103" Type="http://schemas.openxmlformats.org/officeDocument/2006/relationships/hyperlink" Target="https://www.diodes.com/datasheet/download/DPC817+Series.pdf" TargetMode="External"/><Relationship Id="rId_hyperlink_104" Type="http://schemas.openxmlformats.org/officeDocument/2006/relationships/hyperlink" Target="https://www.diodes.com/part/view/DPC817W-A" TargetMode="External"/><Relationship Id="rId_hyperlink_105" Type="http://schemas.openxmlformats.org/officeDocument/2006/relationships/hyperlink" Target="https://www.diodes.com/datasheet/download/DPC817+Series.pdf" TargetMode="External"/><Relationship Id="rId_hyperlink_106" Type="http://schemas.openxmlformats.org/officeDocument/2006/relationships/hyperlink" Target="https://www.diodes.com/part/view/DPC817W-B" TargetMode="External"/><Relationship Id="rId_hyperlink_107" Type="http://schemas.openxmlformats.org/officeDocument/2006/relationships/hyperlink" Target="https://www.diodes.com/datasheet/download/DPC817+Series.pdf" TargetMode="External"/><Relationship Id="rId_hyperlink_108" Type="http://schemas.openxmlformats.org/officeDocument/2006/relationships/hyperlink" Target="https://www.diodes.com/part/view/DPC817W-C" TargetMode="External"/><Relationship Id="rId_hyperlink_109" Type="http://schemas.openxmlformats.org/officeDocument/2006/relationships/hyperlink" Target="https://www.diodes.com/datasheet/download/DPC817+Series.pdf" TargetMode="External"/><Relationship Id="rId_hyperlink_110" Type="http://schemas.openxmlformats.org/officeDocument/2006/relationships/hyperlink" Target="https://www.diodes.com/part/view/DPC817W-X" TargetMode="External"/><Relationship Id="rId_hyperlink_111" Type="http://schemas.openxmlformats.org/officeDocument/2006/relationships/hyperlink" Target="https://www.diodes.com/datasheet/download/DPC817+Series.pdf" TargetMode="External"/><Relationship Id="rId_hyperlink_112" Type="http://schemas.openxmlformats.org/officeDocument/2006/relationships/hyperlink" Target="https://www.diodes.com/part/view/DPC817W-Y" TargetMode="External"/><Relationship Id="rId_hyperlink_113" Type="http://schemas.openxmlformats.org/officeDocument/2006/relationships/hyperlink" Target="https://www.diodes.com/datasheet/download/DPC851+Series.pdf" TargetMode="External"/><Relationship Id="rId_hyperlink_114" Type="http://schemas.openxmlformats.org/officeDocument/2006/relationships/hyperlink" Target="https://www.diodes.com/part/view/DPC8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Topr (max)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Topr (min) (°C)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BVCEO (min)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CTR (%)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IF (mA)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 (Max)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Viso (Vrms)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Hyperlink("https://www.diodes.com/datasheet/download/DPC101x+Series.pdf")</f>
        <v>https://www.diodes.com/datasheet/download/DPC101x+Series.pdf</v>
      </c>
      <c r="C2" t="str">
        <f>Hyperlink("https://www.diodes.com/part/view/DPC1012S","DPC1012S")</f>
        <v>DPC1012S</v>
      </c>
      <c r="D2" t="s">
        <v>17</v>
      </c>
      <c r="G2" t="s">
        <v>18</v>
      </c>
      <c r="H2" t="s">
        <v>19</v>
      </c>
      <c r="I2">
        <v>110</v>
      </c>
      <c r="J2">
        <v>-55</v>
      </c>
      <c r="K2">
        <v>80</v>
      </c>
      <c r="L2" t="s">
        <v>20</v>
      </c>
      <c r="M2">
        <v>10</v>
      </c>
      <c r="N2">
        <v>0.2</v>
      </c>
      <c r="O2">
        <v>5000</v>
      </c>
      <c r="P2" t="s">
        <v>21</v>
      </c>
    </row>
    <row r="3" spans="1:16">
      <c r="A3" t="s">
        <v>22</v>
      </c>
      <c r="B3" s="2" t="str">
        <f>Hyperlink("https://www.diodes.com/datasheet/download/DPC101x+Series.pdf")</f>
        <v>https://www.diodes.com/datasheet/download/DPC101x+Series.pdf</v>
      </c>
      <c r="C3" t="str">
        <f>Hyperlink("https://www.diodes.com/part/view/DPC1013S","DPC1013S")</f>
        <v>DPC1013S</v>
      </c>
      <c r="D3" t="s">
        <v>17</v>
      </c>
      <c r="G3" t="s">
        <v>18</v>
      </c>
      <c r="H3" t="s">
        <v>19</v>
      </c>
      <c r="I3">
        <v>110</v>
      </c>
      <c r="J3">
        <v>-55</v>
      </c>
      <c r="K3">
        <v>80</v>
      </c>
      <c r="L3" t="s">
        <v>23</v>
      </c>
      <c r="M3">
        <v>10</v>
      </c>
      <c r="N3">
        <v>0.2</v>
      </c>
      <c r="O3">
        <v>5000</v>
      </c>
      <c r="P3" t="s">
        <v>21</v>
      </c>
    </row>
    <row r="4" spans="1:16">
      <c r="A4" t="s">
        <v>24</v>
      </c>
      <c r="B4" s="2" t="str">
        <f>Hyperlink("https://www.diodes.com/datasheet/download/DPC101x+Series.pdf")</f>
        <v>https://www.diodes.com/datasheet/download/DPC101x+Series.pdf</v>
      </c>
      <c r="C4" t="str">
        <f>Hyperlink("https://www.diodes.com/part/view/DPC1014S","DPC1014S")</f>
        <v>DPC1014S</v>
      </c>
      <c r="D4" t="s">
        <v>17</v>
      </c>
      <c r="G4" t="s">
        <v>18</v>
      </c>
      <c r="H4" t="s">
        <v>19</v>
      </c>
      <c r="I4">
        <v>110</v>
      </c>
      <c r="J4">
        <v>-55</v>
      </c>
      <c r="K4">
        <v>80</v>
      </c>
      <c r="L4" t="s">
        <v>25</v>
      </c>
      <c r="M4">
        <v>10</v>
      </c>
      <c r="N4">
        <v>0.2</v>
      </c>
      <c r="O4">
        <v>5000</v>
      </c>
      <c r="P4" t="s">
        <v>21</v>
      </c>
    </row>
    <row r="5" spans="1:16">
      <c r="A5" t="s">
        <v>26</v>
      </c>
      <c r="B5" s="2" t="str">
        <f>Hyperlink("https://www.diodes.com/datasheet/download/DPC101x+Series.pdf")</f>
        <v>https://www.diodes.com/datasheet/download/DPC101x+Series.pdf</v>
      </c>
      <c r="C5" t="str">
        <f>Hyperlink("https://www.diodes.com/part/view/DPC1017S","DPC1017S")</f>
        <v>DPC1017S</v>
      </c>
      <c r="D5" t="s">
        <v>17</v>
      </c>
      <c r="G5" t="s">
        <v>18</v>
      </c>
      <c r="H5" t="s">
        <v>19</v>
      </c>
      <c r="I5">
        <v>110</v>
      </c>
      <c r="J5">
        <v>-55</v>
      </c>
      <c r="K5">
        <v>80</v>
      </c>
      <c r="L5" t="s">
        <v>27</v>
      </c>
      <c r="M5">
        <v>5</v>
      </c>
      <c r="N5">
        <v>0.2</v>
      </c>
      <c r="O5">
        <v>5000</v>
      </c>
      <c r="P5" t="s">
        <v>21</v>
      </c>
    </row>
    <row r="6" spans="1:16">
      <c r="A6" t="s">
        <v>28</v>
      </c>
      <c r="B6" s="2" t="str">
        <f>Hyperlink("https://www.diodes.com/datasheet/download/DPC101x+Series.pdf")</f>
        <v>https://www.diodes.com/datasheet/download/DPC101x+Series.pdf</v>
      </c>
      <c r="C6" t="str">
        <f>Hyperlink("https://www.diodes.com/part/view/DPC1018S","DPC1018S")</f>
        <v>DPC1018S</v>
      </c>
      <c r="D6" t="s">
        <v>17</v>
      </c>
      <c r="G6" t="s">
        <v>18</v>
      </c>
      <c r="H6" t="s">
        <v>19</v>
      </c>
      <c r="I6">
        <v>110</v>
      </c>
      <c r="J6">
        <v>-55</v>
      </c>
      <c r="K6">
        <v>80</v>
      </c>
      <c r="L6" t="s">
        <v>29</v>
      </c>
      <c r="M6">
        <v>5</v>
      </c>
      <c r="N6">
        <v>0.2</v>
      </c>
      <c r="O6">
        <v>5000</v>
      </c>
      <c r="P6" t="s">
        <v>21</v>
      </c>
    </row>
    <row r="7" spans="1:16">
      <c r="A7" t="s">
        <v>30</v>
      </c>
      <c r="B7" s="2" t="str">
        <f>Hyperlink("https://www.diodes.com/datasheet/download/DPC101x+Series.pdf")</f>
        <v>https://www.diodes.com/datasheet/download/DPC101x+Series.pdf</v>
      </c>
      <c r="C7" t="str">
        <f>Hyperlink("https://www.diodes.com/part/view/DPC1019S","DPC1019S")</f>
        <v>DPC1019S</v>
      </c>
      <c r="D7" t="s">
        <v>17</v>
      </c>
      <c r="G7" t="s">
        <v>18</v>
      </c>
      <c r="H7" t="s">
        <v>19</v>
      </c>
      <c r="I7">
        <v>110</v>
      </c>
      <c r="J7">
        <v>-55</v>
      </c>
      <c r="K7">
        <v>80</v>
      </c>
      <c r="L7" t="s">
        <v>31</v>
      </c>
      <c r="M7">
        <v>5</v>
      </c>
      <c r="N7">
        <v>0.2</v>
      </c>
      <c r="O7">
        <v>5000</v>
      </c>
      <c r="P7" t="s">
        <v>21</v>
      </c>
    </row>
    <row r="8" spans="1:16">
      <c r="A8" t="s">
        <v>32</v>
      </c>
      <c r="B8" s="2" t="str">
        <f>Hyperlink("https://www.diodes.com/datasheet/download/DPC217+Series.pdf")</f>
        <v>https://www.diodes.com/datasheet/download/DPC217+Series.pdf</v>
      </c>
      <c r="C8" t="str">
        <f>Hyperlink("https://www.diodes.com/part/view/DPC217S-A","DPC217S-A")</f>
        <v>DPC217S-A</v>
      </c>
      <c r="D8" t="s">
        <v>33</v>
      </c>
      <c r="G8" t="s">
        <v>18</v>
      </c>
      <c r="H8" t="s">
        <v>19</v>
      </c>
      <c r="I8">
        <v>110</v>
      </c>
      <c r="J8">
        <v>-55</v>
      </c>
      <c r="K8">
        <v>80</v>
      </c>
      <c r="L8" t="s">
        <v>27</v>
      </c>
      <c r="M8">
        <v>5</v>
      </c>
      <c r="N8">
        <v>0.2</v>
      </c>
      <c r="O8">
        <v>3750</v>
      </c>
      <c r="P8" t="s">
        <v>34</v>
      </c>
    </row>
    <row r="9" spans="1:16">
      <c r="A9" t="s">
        <v>35</v>
      </c>
      <c r="B9" s="2" t="str">
        <f>Hyperlink("https://www.diodes.com/datasheet/download/DPC217+Series.pdf")</f>
        <v>https://www.diodes.com/datasheet/download/DPC217+Series.pdf</v>
      </c>
      <c r="C9" t="str">
        <f>Hyperlink("https://www.diodes.com/part/view/DPC217S-B","DPC217S-B")</f>
        <v>DPC217S-B</v>
      </c>
      <c r="D9" t="s">
        <v>33</v>
      </c>
      <c r="G9" t="s">
        <v>18</v>
      </c>
      <c r="H9" t="s">
        <v>19</v>
      </c>
      <c r="I9">
        <v>110</v>
      </c>
      <c r="J9">
        <v>-55</v>
      </c>
      <c r="K9">
        <v>80</v>
      </c>
      <c r="L9" t="s">
        <v>29</v>
      </c>
      <c r="M9">
        <v>5</v>
      </c>
      <c r="N9">
        <v>0.2</v>
      </c>
      <c r="O9">
        <v>3750</v>
      </c>
      <c r="P9" t="s">
        <v>34</v>
      </c>
    </row>
    <row r="10" spans="1:16">
      <c r="A10" t="s">
        <v>36</v>
      </c>
      <c r="B10" s="2" t="str">
        <f>Hyperlink("https://www.diodes.com/datasheet/download/DPC217+Series.pdf")</f>
        <v>https://www.diodes.com/datasheet/download/DPC217+Series.pdf</v>
      </c>
      <c r="C10" t="str">
        <f>Hyperlink("https://www.diodes.com/part/view/DPC217S-C","DPC217S-C")</f>
        <v>DPC217S-C</v>
      </c>
      <c r="D10" t="s">
        <v>33</v>
      </c>
      <c r="G10" t="s">
        <v>18</v>
      </c>
      <c r="H10" t="s">
        <v>19</v>
      </c>
      <c r="I10">
        <v>110</v>
      </c>
      <c r="J10">
        <v>-55</v>
      </c>
      <c r="K10">
        <v>80</v>
      </c>
      <c r="L10" t="s">
        <v>31</v>
      </c>
      <c r="M10">
        <v>5</v>
      </c>
      <c r="N10">
        <v>0.2</v>
      </c>
      <c r="O10">
        <v>3750</v>
      </c>
      <c r="P10" t="s">
        <v>34</v>
      </c>
    </row>
    <row r="11" spans="1:16">
      <c r="A11" t="s">
        <v>37</v>
      </c>
      <c r="B11" s="2" t="str">
        <f>Hyperlink("https://www.diodes.com/datasheet/download/DPC217+Series.pdf")</f>
        <v>https://www.diodes.com/datasheet/download/DPC217+Series.pdf</v>
      </c>
      <c r="C11" t="str">
        <f>Hyperlink("https://www.diodes.com/part/view/DPC217S-X","DPC217S-X")</f>
        <v>DPC217S-X</v>
      </c>
      <c r="D11" t="s">
        <v>33</v>
      </c>
      <c r="G11" t="s">
        <v>18</v>
      </c>
      <c r="H11" t="s">
        <v>19</v>
      </c>
      <c r="I11">
        <v>110</v>
      </c>
      <c r="J11">
        <v>-55</v>
      </c>
      <c r="K11">
        <v>80</v>
      </c>
      <c r="L11" t="s">
        <v>23</v>
      </c>
      <c r="M11">
        <v>5</v>
      </c>
      <c r="N11">
        <v>0.2</v>
      </c>
      <c r="O11">
        <v>3750</v>
      </c>
      <c r="P11" t="s">
        <v>34</v>
      </c>
    </row>
    <row r="12" spans="1:16">
      <c r="A12" t="s">
        <v>38</v>
      </c>
      <c r="B12" s="2" t="str">
        <f>Hyperlink("https://www.diodes.com/datasheet/download/DPC217+Series.pdf")</f>
        <v>https://www.diodes.com/datasheet/download/DPC217+Series.pdf</v>
      </c>
      <c r="C12" t="str">
        <f>Hyperlink("https://www.diodes.com/part/view/DPC217S-Y","DPC217S-Y")</f>
        <v>DPC217S-Y</v>
      </c>
      <c r="D12" t="s">
        <v>33</v>
      </c>
      <c r="G12" t="s">
        <v>18</v>
      </c>
      <c r="H12" t="s">
        <v>19</v>
      </c>
      <c r="I12">
        <v>110</v>
      </c>
      <c r="J12">
        <v>-55</v>
      </c>
      <c r="K12">
        <v>80</v>
      </c>
      <c r="L12" t="s">
        <v>39</v>
      </c>
      <c r="M12">
        <v>5</v>
      </c>
      <c r="N12">
        <v>0.2</v>
      </c>
      <c r="O12">
        <v>3750</v>
      </c>
      <c r="P12" t="s">
        <v>34</v>
      </c>
    </row>
    <row r="13" spans="1:16">
      <c r="A13" t="s">
        <v>40</v>
      </c>
      <c r="B13" s="2" t="str">
        <f>Hyperlink("https://www.diodes.com/datasheet/download/DPC357+Series.pdf")</f>
        <v>https://www.diodes.com/datasheet/download/DPC357+Series.pdf</v>
      </c>
      <c r="C13" t="str">
        <f>Hyperlink("https://www.diodes.com/part/view/DPC357S-A","DPC357S-A")</f>
        <v>DPC357S-A</v>
      </c>
      <c r="D13" t="s">
        <v>33</v>
      </c>
      <c r="G13" t="s">
        <v>18</v>
      </c>
      <c r="H13" t="s">
        <v>19</v>
      </c>
      <c r="I13">
        <v>-55</v>
      </c>
      <c r="J13">
        <v>110</v>
      </c>
      <c r="K13">
        <v>80</v>
      </c>
      <c r="L13" t="s">
        <v>27</v>
      </c>
      <c r="M13">
        <v>5</v>
      </c>
      <c r="N13">
        <v>0.2</v>
      </c>
      <c r="O13">
        <v>3750</v>
      </c>
      <c r="P13" t="s">
        <v>41</v>
      </c>
    </row>
    <row r="14" spans="1:16">
      <c r="A14" t="s">
        <v>42</v>
      </c>
      <c r="B14" s="2" t="str">
        <f>Hyperlink("https://www.diodes.com/datasheet/download/DPC357+Series.pdf")</f>
        <v>https://www.diodes.com/datasheet/download/DPC357+Series.pdf</v>
      </c>
      <c r="C14" t="str">
        <f>Hyperlink("https://www.diodes.com/part/view/DPC357S-B","DPC357S-B")</f>
        <v>DPC357S-B</v>
      </c>
      <c r="D14" t="s">
        <v>33</v>
      </c>
      <c r="G14" t="s">
        <v>18</v>
      </c>
      <c r="H14" t="s">
        <v>19</v>
      </c>
      <c r="I14">
        <v>-55</v>
      </c>
      <c r="J14">
        <v>110</v>
      </c>
      <c r="K14">
        <v>80</v>
      </c>
      <c r="L14" t="s">
        <v>29</v>
      </c>
      <c r="M14">
        <v>5</v>
      </c>
      <c r="N14">
        <v>0.2</v>
      </c>
      <c r="O14">
        <v>3750</v>
      </c>
      <c r="P14" t="s">
        <v>41</v>
      </c>
    </row>
    <row r="15" spans="1:16">
      <c r="A15" t="s">
        <v>43</v>
      </c>
      <c r="B15" s="2" t="str">
        <f>Hyperlink("https://www.diodes.com/datasheet/download/DPC357+Series.pdf")</f>
        <v>https://www.diodes.com/datasheet/download/DPC357+Series.pdf</v>
      </c>
      <c r="C15" t="str">
        <f>Hyperlink("https://www.diodes.com/part/view/DPC357S-C","DPC357S-C")</f>
        <v>DPC357S-C</v>
      </c>
      <c r="D15" t="s">
        <v>33</v>
      </c>
      <c r="G15" t="s">
        <v>18</v>
      </c>
      <c r="H15" t="s">
        <v>19</v>
      </c>
      <c r="I15">
        <v>-55</v>
      </c>
      <c r="J15">
        <v>110</v>
      </c>
      <c r="K15">
        <v>80</v>
      </c>
      <c r="L15" t="s">
        <v>31</v>
      </c>
      <c r="M15">
        <v>5</v>
      </c>
      <c r="N15">
        <v>0.2</v>
      </c>
      <c r="O15">
        <v>3750</v>
      </c>
      <c r="P15" t="s">
        <v>41</v>
      </c>
    </row>
    <row r="16" spans="1:16">
      <c r="A16" t="s">
        <v>44</v>
      </c>
      <c r="B16" s="2" t="str">
        <f>Hyperlink("https://www.diodes.com/datasheet/download/DPC357+Series.pdf")</f>
        <v>https://www.diodes.com/datasheet/download/DPC357+Series.pdf</v>
      </c>
      <c r="C16" t="str">
        <f>Hyperlink("https://www.diodes.com/part/view/DPC357S-X","DPC357S-X")</f>
        <v>DPC357S-X</v>
      </c>
      <c r="D16" t="s">
        <v>33</v>
      </c>
      <c r="G16" t="s">
        <v>18</v>
      </c>
      <c r="H16" t="s">
        <v>19</v>
      </c>
      <c r="I16">
        <v>-55</v>
      </c>
      <c r="J16">
        <v>110</v>
      </c>
      <c r="K16">
        <v>80</v>
      </c>
      <c r="L16" t="s">
        <v>23</v>
      </c>
      <c r="M16">
        <v>5</v>
      </c>
      <c r="N16">
        <v>0.2</v>
      </c>
      <c r="O16">
        <v>3750</v>
      </c>
      <c r="P16" t="s">
        <v>41</v>
      </c>
    </row>
    <row r="17" spans="1:16">
      <c r="A17" t="s">
        <v>45</v>
      </c>
      <c r="B17" s="2" t="str">
        <f>Hyperlink("https://www.diodes.com/datasheet/download/DPC357+Series.pdf")</f>
        <v>https://www.diodes.com/datasheet/download/DPC357+Series.pdf</v>
      </c>
      <c r="C17" t="str">
        <f>Hyperlink("https://www.diodes.com/part/view/DPC357S-Y","DPC357S-Y")</f>
        <v>DPC357S-Y</v>
      </c>
      <c r="D17" t="s">
        <v>33</v>
      </c>
      <c r="G17" t="s">
        <v>18</v>
      </c>
      <c r="H17" t="s">
        <v>19</v>
      </c>
      <c r="I17">
        <v>-55</v>
      </c>
      <c r="J17">
        <v>110</v>
      </c>
      <c r="K17">
        <v>80</v>
      </c>
      <c r="L17" t="s">
        <v>39</v>
      </c>
      <c r="M17">
        <v>5</v>
      </c>
      <c r="N17">
        <v>0.2</v>
      </c>
      <c r="O17">
        <v>3750</v>
      </c>
      <c r="P17" t="s">
        <v>41</v>
      </c>
    </row>
    <row r="18" spans="1:16">
      <c r="A18" t="s">
        <v>46</v>
      </c>
      <c r="B18" s="2" t="str">
        <f>Hyperlink("https://www.diodes.com/datasheet/download/DPC816+Series.pdf")</f>
        <v>https://www.diodes.com/datasheet/download/DPC816+Series.pdf</v>
      </c>
      <c r="C18" t="str">
        <f>Hyperlink("https://www.diodes.com/part/view/DPC816D-A","DPC816D-A")</f>
        <v>DPC816D-A</v>
      </c>
      <c r="D18" t="s">
        <v>17</v>
      </c>
      <c r="G18" t="s">
        <v>18</v>
      </c>
      <c r="H18" t="s">
        <v>19</v>
      </c>
      <c r="I18">
        <v>110</v>
      </c>
      <c r="J18">
        <v>-55</v>
      </c>
      <c r="K18">
        <v>80</v>
      </c>
      <c r="L18" t="s">
        <v>27</v>
      </c>
      <c r="M18">
        <v>5</v>
      </c>
      <c r="N18">
        <v>0.2</v>
      </c>
      <c r="O18">
        <v>5000</v>
      </c>
      <c r="P18" t="s">
        <v>47</v>
      </c>
    </row>
    <row r="19" spans="1:16">
      <c r="A19" t="s">
        <v>48</v>
      </c>
      <c r="B19" s="2" t="str">
        <f>Hyperlink("https://www.diodes.com/datasheet/download/DPC816+Series.pdf")</f>
        <v>https://www.diodes.com/datasheet/download/DPC816+Series.pdf</v>
      </c>
      <c r="C19" t="str">
        <f>Hyperlink("https://www.diodes.com/part/view/DPC816D-B","DPC816D-B")</f>
        <v>DPC816D-B</v>
      </c>
      <c r="D19" t="s">
        <v>17</v>
      </c>
      <c r="G19" t="s">
        <v>18</v>
      </c>
      <c r="H19" t="s">
        <v>19</v>
      </c>
      <c r="I19">
        <v>110</v>
      </c>
      <c r="J19">
        <v>-55</v>
      </c>
      <c r="K19">
        <v>80</v>
      </c>
      <c r="L19" t="s">
        <v>29</v>
      </c>
      <c r="M19">
        <v>5</v>
      </c>
      <c r="N19">
        <v>0.2</v>
      </c>
      <c r="O19">
        <v>5000</v>
      </c>
      <c r="P19" t="s">
        <v>47</v>
      </c>
    </row>
    <row r="20" spans="1:16">
      <c r="A20" t="s">
        <v>49</v>
      </c>
      <c r="B20" s="2" t="str">
        <f>Hyperlink("https://www.diodes.com/datasheet/download/DPC816+Series.pdf")</f>
        <v>https://www.diodes.com/datasheet/download/DPC816+Series.pdf</v>
      </c>
      <c r="C20" t="str">
        <f>Hyperlink("https://www.diodes.com/part/view/DPC816D-C","DPC816D-C")</f>
        <v>DPC816D-C</v>
      </c>
      <c r="D20" t="s">
        <v>17</v>
      </c>
      <c r="G20" t="s">
        <v>18</v>
      </c>
      <c r="H20" t="s">
        <v>19</v>
      </c>
      <c r="I20">
        <v>110</v>
      </c>
      <c r="J20">
        <v>-55</v>
      </c>
      <c r="K20">
        <v>80</v>
      </c>
      <c r="L20" t="s">
        <v>31</v>
      </c>
      <c r="M20">
        <v>5</v>
      </c>
      <c r="N20">
        <v>0.2</v>
      </c>
      <c r="O20">
        <v>5000</v>
      </c>
      <c r="P20" t="s">
        <v>47</v>
      </c>
    </row>
    <row r="21" spans="1:16">
      <c r="A21" t="s">
        <v>50</v>
      </c>
      <c r="B21" s="2" t="str">
        <f>Hyperlink("https://www.diodes.com/datasheet/download/DPC816+Series.pdf")</f>
        <v>https://www.diodes.com/datasheet/download/DPC816+Series.pdf</v>
      </c>
      <c r="C21" t="str">
        <f>Hyperlink("https://www.diodes.com/part/view/DPC816D-X","DPC816D-X")</f>
        <v>DPC816D-X</v>
      </c>
      <c r="D21" t="s">
        <v>17</v>
      </c>
      <c r="G21" t="s">
        <v>18</v>
      </c>
      <c r="H21" t="s">
        <v>19</v>
      </c>
      <c r="I21">
        <v>110</v>
      </c>
      <c r="J21">
        <v>-55</v>
      </c>
      <c r="K21">
        <v>80</v>
      </c>
      <c r="L21" t="s">
        <v>23</v>
      </c>
      <c r="M21">
        <v>5</v>
      </c>
      <c r="N21">
        <v>0.2</v>
      </c>
      <c r="O21">
        <v>5000</v>
      </c>
      <c r="P21" t="s">
        <v>47</v>
      </c>
    </row>
    <row r="22" spans="1:16">
      <c r="A22" t="s">
        <v>51</v>
      </c>
      <c r="B22" s="2" t="str">
        <f>Hyperlink("https://www.diodes.com/datasheet/download/DPC816+Series.pdf")</f>
        <v>https://www.diodes.com/datasheet/download/DPC816+Series.pdf</v>
      </c>
      <c r="C22" t="str">
        <f>Hyperlink("https://www.diodes.com/part/view/DPC816D-Y","DPC816D-Y")</f>
        <v>DPC816D-Y</v>
      </c>
      <c r="D22" t="s">
        <v>17</v>
      </c>
      <c r="G22" t="s">
        <v>18</v>
      </c>
      <c r="H22" t="s">
        <v>19</v>
      </c>
      <c r="I22">
        <v>110</v>
      </c>
      <c r="J22">
        <v>-55</v>
      </c>
      <c r="K22">
        <v>80</v>
      </c>
      <c r="L22" t="s">
        <v>39</v>
      </c>
      <c r="M22">
        <v>5</v>
      </c>
      <c r="N22">
        <v>0.2</v>
      </c>
      <c r="O22">
        <v>5000</v>
      </c>
      <c r="P22" t="s">
        <v>47</v>
      </c>
    </row>
    <row r="23" spans="1:16">
      <c r="A23" t="s">
        <v>52</v>
      </c>
      <c r="B23" s="2" t="str">
        <f>Hyperlink("https://www.diodes.com/datasheet/download/DPC816+Series.pdf")</f>
        <v>https://www.diodes.com/datasheet/download/DPC816+Series.pdf</v>
      </c>
      <c r="C23" t="str">
        <f>Hyperlink("https://www.diodes.com/part/view/DPC816L-A","DPC816L-A")</f>
        <v>DPC816L-A</v>
      </c>
      <c r="D23" t="s">
        <v>17</v>
      </c>
      <c r="G23" t="s">
        <v>18</v>
      </c>
      <c r="H23" t="s">
        <v>19</v>
      </c>
      <c r="I23">
        <v>110</v>
      </c>
      <c r="J23">
        <v>-55</v>
      </c>
      <c r="K23">
        <v>80</v>
      </c>
      <c r="L23" t="s">
        <v>27</v>
      </c>
      <c r="M23">
        <v>5</v>
      </c>
      <c r="N23">
        <v>0.2</v>
      </c>
      <c r="O23">
        <v>5000</v>
      </c>
      <c r="P23" t="s">
        <v>53</v>
      </c>
    </row>
    <row r="24" spans="1:16">
      <c r="A24" t="s">
        <v>54</v>
      </c>
      <c r="B24" s="2" t="str">
        <f>Hyperlink("https://www.diodes.com/datasheet/download/DPC816+Series.pdf")</f>
        <v>https://www.diodes.com/datasheet/download/DPC816+Series.pdf</v>
      </c>
      <c r="C24" t="str">
        <f>Hyperlink("https://www.diodes.com/part/view/DPC816L-B","DPC816L-B")</f>
        <v>DPC816L-B</v>
      </c>
      <c r="D24" t="s">
        <v>17</v>
      </c>
      <c r="G24" t="s">
        <v>18</v>
      </c>
      <c r="H24" t="s">
        <v>19</v>
      </c>
      <c r="I24">
        <v>110</v>
      </c>
      <c r="J24">
        <v>-55</v>
      </c>
      <c r="K24">
        <v>80</v>
      </c>
      <c r="L24" t="s">
        <v>29</v>
      </c>
      <c r="M24">
        <v>5</v>
      </c>
      <c r="N24">
        <v>0.2</v>
      </c>
      <c r="O24">
        <v>5000</v>
      </c>
      <c r="P24" t="s">
        <v>53</v>
      </c>
    </row>
    <row r="25" spans="1:16">
      <c r="A25" t="s">
        <v>55</v>
      </c>
      <c r="B25" s="2" t="str">
        <f>Hyperlink("https://www.diodes.com/datasheet/download/DPC816+Series.pdf")</f>
        <v>https://www.diodes.com/datasheet/download/DPC816+Series.pdf</v>
      </c>
      <c r="C25" t="str">
        <f>Hyperlink("https://www.diodes.com/part/view/DPC816L-C","DPC816L-C")</f>
        <v>DPC816L-C</v>
      </c>
      <c r="D25" t="s">
        <v>17</v>
      </c>
      <c r="G25" t="s">
        <v>18</v>
      </c>
      <c r="H25" t="s">
        <v>19</v>
      </c>
      <c r="I25">
        <v>110</v>
      </c>
      <c r="J25">
        <v>-55</v>
      </c>
      <c r="K25">
        <v>80</v>
      </c>
      <c r="L25" t="s">
        <v>31</v>
      </c>
      <c r="M25">
        <v>5</v>
      </c>
      <c r="N25">
        <v>0.2</v>
      </c>
      <c r="O25">
        <v>5000</v>
      </c>
      <c r="P25" t="s">
        <v>53</v>
      </c>
    </row>
    <row r="26" spans="1:16">
      <c r="A26" t="s">
        <v>56</v>
      </c>
      <c r="B26" s="2" t="str">
        <f>Hyperlink("https://www.diodes.com/datasheet/download/DPC816+Series.pdf")</f>
        <v>https://www.diodes.com/datasheet/download/DPC816+Series.pdf</v>
      </c>
      <c r="C26" t="str">
        <f>Hyperlink("https://www.diodes.com/part/view/DPC816L-X","DPC816L-X")</f>
        <v>DPC816L-X</v>
      </c>
      <c r="D26" t="s">
        <v>17</v>
      </c>
      <c r="G26" t="s">
        <v>18</v>
      </c>
      <c r="H26" t="s">
        <v>19</v>
      </c>
      <c r="I26">
        <v>110</v>
      </c>
      <c r="J26">
        <v>-55</v>
      </c>
      <c r="K26">
        <v>80</v>
      </c>
      <c r="L26" t="s">
        <v>23</v>
      </c>
      <c r="M26">
        <v>5</v>
      </c>
      <c r="N26">
        <v>0.2</v>
      </c>
      <c r="O26">
        <v>5000</v>
      </c>
      <c r="P26" t="s">
        <v>53</v>
      </c>
    </row>
    <row r="27" spans="1:16">
      <c r="A27" t="s">
        <v>57</v>
      </c>
      <c r="B27" s="2" t="str">
        <f>Hyperlink("https://www.diodes.com/datasheet/download/DPC816+Series.pdf")</f>
        <v>https://www.diodes.com/datasheet/download/DPC816+Series.pdf</v>
      </c>
      <c r="C27" t="str">
        <f>Hyperlink("https://www.diodes.com/part/view/DPC816L-Y","DPC816L-Y")</f>
        <v>DPC816L-Y</v>
      </c>
      <c r="D27" t="s">
        <v>17</v>
      </c>
      <c r="G27" t="s">
        <v>18</v>
      </c>
      <c r="H27" t="s">
        <v>19</v>
      </c>
      <c r="I27">
        <v>110</v>
      </c>
      <c r="J27">
        <v>-55</v>
      </c>
      <c r="K27">
        <v>80</v>
      </c>
      <c r="L27" t="s">
        <v>39</v>
      </c>
      <c r="M27">
        <v>5</v>
      </c>
      <c r="N27">
        <v>0.2</v>
      </c>
      <c r="O27">
        <v>5000</v>
      </c>
      <c r="P27" t="s">
        <v>53</v>
      </c>
    </row>
    <row r="28" spans="1:16">
      <c r="A28" t="s">
        <v>58</v>
      </c>
      <c r="B28" s="2" t="str">
        <f>Hyperlink("https://www.diodes.com/datasheet/download/DPC816+Series.pdf")</f>
        <v>https://www.diodes.com/datasheet/download/DPC816+Series.pdf</v>
      </c>
      <c r="C28" t="str">
        <f>Hyperlink("https://www.diodes.com/part/view/DPC816S-A","DPC816S-A")</f>
        <v>DPC816S-A</v>
      </c>
      <c r="D28" t="s">
        <v>17</v>
      </c>
      <c r="G28" t="s">
        <v>18</v>
      </c>
      <c r="H28" t="s">
        <v>19</v>
      </c>
      <c r="I28">
        <v>110</v>
      </c>
      <c r="J28">
        <v>-55</v>
      </c>
      <c r="K28">
        <v>80</v>
      </c>
      <c r="L28" t="s">
        <v>27</v>
      </c>
      <c r="M28">
        <v>5</v>
      </c>
      <c r="N28">
        <v>0.2</v>
      </c>
      <c r="O28">
        <v>5000</v>
      </c>
      <c r="P28" t="s">
        <v>59</v>
      </c>
    </row>
    <row r="29" spans="1:16">
      <c r="A29" t="s">
        <v>60</v>
      </c>
      <c r="B29" s="2" t="str">
        <f>Hyperlink("https://www.diodes.com/datasheet/download/DPC816+Series.pdf")</f>
        <v>https://www.diodes.com/datasheet/download/DPC816+Series.pdf</v>
      </c>
      <c r="C29" t="str">
        <f>Hyperlink("https://www.diodes.com/part/view/DPC816S-B","DPC816S-B")</f>
        <v>DPC816S-B</v>
      </c>
      <c r="D29" t="s">
        <v>17</v>
      </c>
      <c r="G29" t="s">
        <v>18</v>
      </c>
      <c r="H29" t="s">
        <v>19</v>
      </c>
      <c r="I29">
        <v>110</v>
      </c>
      <c r="J29">
        <v>-55</v>
      </c>
      <c r="K29">
        <v>80</v>
      </c>
      <c r="L29" t="s">
        <v>29</v>
      </c>
      <c r="M29">
        <v>5</v>
      </c>
      <c r="N29">
        <v>0.2</v>
      </c>
      <c r="O29">
        <v>5000</v>
      </c>
      <c r="P29" t="s">
        <v>59</v>
      </c>
    </row>
    <row r="30" spans="1:16">
      <c r="A30" t="s">
        <v>61</v>
      </c>
      <c r="B30" s="2" t="str">
        <f>Hyperlink("https://www.diodes.com/datasheet/download/DPC816+Series.pdf")</f>
        <v>https://www.diodes.com/datasheet/download/DPC816+Series.pdf</v>
      </c>
      <c r="C30" t="str">
        <f>Hyperlink("https://www.diodes.com/part/view/DPC816S-C","DPC816S-C")</f>
        <v>DPC816S-C</v>
      </c>
      <c r="D30" t="s">
        <v>17</v>
      </c>
      <c r="G30" t="s">
        <v>18</v>
      </c>
      <c r="H30" t="s">
        <v>19</v>
      </c>
      <c r="I30">
        <v>110</v>
      </c>
      <c r="J30">
        <v>-55</v>
      </c>
      <c r="K30">
        <v>80</v>
      </c>
      <c r="L30" t="s">
        <v>31</v>
      </c>
      <c r="M30">
        <v>5</v>
      </c>
      <c r="N30">
        <v>0.2</v>
      </c>
      <c r="O30">
        <v>5000</v>
      </c>
      <c r="P30" t="s">
        <v>59</v>
      </c>
    </row>
    <row r="31" spans="1:16">
      <c r="A31" t="s">
        <v>62</v>
      </c>
      <c r="B31" s="2" t="str">
        <f>Hyperlink("https://www.diodes.com/datasheet/download/DPC816+Series.pdf")</f>
        <v>https://www.diodes.com/datasheet/download/DPC816+Series.pdf</v>
      </c>
      <c r="C31" t="str">
        <f>Hyperlink("https://www.diodes.com/part/view/DPC816S-X","DPC816S-X")</f>
        <v>DPC816S-X</v>
      </c>
      <c r="D31" t="s">
        <v>17</v>
      </c>
      <c r="G31" t="s">
        <v>18</v>
      </c>
      <c r="H31" t="s">
        <v>19</v>
      </c>
      <c r="I31">
        <v>110</v>
      </c>
      <c r="J31">
        <v>-55</v>
      </c>
      <c r="K31">
        <v>80</v>
      </c>
      <c r="L31" t="s">
        <v>23</v>
      </c>
      <c r="M31">
        <v>5</v>
      </c>
      <c r="N31">
        <v>0.2</v>
      </c>
      <c r="O31">
        <v>5000</v>
      </c>
      <c r="P31" t="s">
        <v>59</v>
      </c>
    </row>
    <row r="32" spans="1:16">
      <c r="A32" t="s">
        <v>63</v>
      </c>
      <c r="B32" s="2" t="str">
        <f>Hyperlink("https://www.diodes.com/datasheet/download/DPC816+Series.pdf")</f>
        <v>https://www.diodes.com/datasheet/download/DPC816+Series.pdf</v>
      </c>
      <c r="C32" t="str">
        <f>Hyperlink("https://www.diodes.com/part/view/DPC816S-Y","DPC816S-Y")</f>
        <v>DPC816S-Y</v>
      </c>
      <c r="D32" t="s">
        <v>17</v>
      </c>
      <c r="G32" t="s">
        <v>18</v>
      </c>
      <c r="H32" t="s">
        <v>19</v>
      </c>
      <c r="I32">
        <v>110</v>
      </c>
      <c r="J32">
        <v>-55</v>
      </c>
      <c r="K32">
        <v>80</v>
      </c>
      <c r="L32" t="s">
        <v>39</v>
      </c>
      <c r="M32">
        <v>5</v>
      </c>
      <c r="N32">
        <v>0.2</v>
      </c>
      <c r="O32">
        <v>5000</v>
      </c>
      <c r="P32" t="s">
        <v>59</v>
      </c>
    </row>
    <row r="33" spans="1:16">
      <c r="A33" t="s">
        <v>64</v>
      </c>
      <c r="B33" s="2" t="str">
        <f>Hyperlink("https://www.diodes.com/datasheet/download/DPC816+Series.pdf")</f>
        <v>https://www.diodes.com/datasheet/download/DPC816+Series.pdf</v>
      </c>
      <c r="C33" t="str">
        <f>Hyperlink("https://www.diodes.com/part/view/DPC816W-A","DPC816W-A")</f>
        <v>DPC816W-A</v>
      </c>
      <c r="D33" t="s">
        <v>17</v>
      </c>
      <c r="G33" t="s">
        <v>18</v>
      </c>
      <c r="H33" t="s">
        <v>19</v>
      </c>
      <c r="I33">
        <v>110</v>
      </c>
      <c r="J33">
        <v>-55</v>
      </c>
      <c r="K33">
        <v>80</v>
      </c>
      <c r="L33" t="s">
        <v>27</v>
      </c>
      <c r="M33">
        <v>5</v>
      </c>
      <c r="N33">
        <v>0.2</v>
      </c>
      <c r="O33">
        <v>5000</v>
      </c>
      <c r="P33" t="s">
        <v>65</v>
      </c>
    </row>
    <row r="34" spans="1:16">
      <c r="A34" t="s">
        <v>66</v>
      </c>
      <c r="B34" s="2" t="str">
        <f>Hyperlink("https://www.diodes.com/datasheet/download/DPC816+Series.pdf")</f>
        <v>https://www.diodes.com/datasheet/download/DPC816+Series.pdf</v>
      </c>
      <c r="C34" t="str">
        <f>Hyperlink("https://www.diodes.com/part/view/DPC816W-B","DPC816W-B")</f>
        <v>DPC816W-B</v>
      </c>
      <c r="D34" t="s">
        <v>17</v>
      </c>
      <c r="G34" t="s">
        <v>18</v>
      </c>
      <c r="H34" t="s">
        <v>19</v>
      </c>
      <c r="I34">
        <v>110</v>
      </c>
      <c r="J34">
        <v>-55</v>
      </c>
      <c r="K34">
        <v>80</v>
      </c>
      <c r="L34" t="s">
        <v>29</v>
      </c>
      <c r="M34">
        <v>5</v>
      </c>
      <c r="N34">
        <v>0.2</v>
      </c>
      <c r="O34">
        <v>5000</v>
      </c>
      <c r="P34" t="s">
        <v>65</v>
      </c>
    </row>
    <row r="35" spans="1:16">
      <c r="A35" t="s">
        <v>67</v>
      </c>
      <c r="B35" s="2" t="str">
        <f>Hyperlink("https://www.diodes.com/datasheet/download/DPC816+Series.pdf")</f>
        <v>https://www.diodes.com/datasheet/download/DPC816+Series.pdf</v>
      </c>
      <c r="C35" t="str">
        <f>Hyperlink("https://www.diodes.com/part/view/DPC816W-C","DPC816W-C")</f>
        <v>DPC816W-C</v>
      </c>
      <c r="D35" t="s">
        <v>17</v>
      </c>
      <c r="G35" t="s">
        <v>18</v>
      </c>
      <c r="H35" t="s">
        <v>19</v>
      </c>
      <c r="I35">
        <v>110</v>
      </c>
      <c r="J35">
        <v>-55</v>
      </c>
      <c r="K35">
        <v>80</v>
      </c>
      <c r="L35" t="s">
        <v>31</v>
      </c>
      <c r="M35">
        <v>5</v>
      </c>
      <c r="N35">
        <v>0.2</v>
      </c>
      <c r="O35">
        <v>5000</v>
      </c>
      <c r="P35" t="s">
        <v>65</v>
      </c>
    </row>
    <row r="36" spans="1:16">
      <c r="A36" t="s">
        <v>68</v>
      </c>
      <c r="B36" s="2" t="str">
        <f>Hyperlink("https://www.diodes.com/datasheet/download/DPC816+Series.pdf")</f>
        <v>https://www.diodes.com/datasheet/download/DPC816+Series.pdf</v>
      </c>
      <c r="C36" t="str">
        <f>Hyperlink("https://www.diodes.com/part/view/DPC816W-X","DPC816W-X")</f>
        <v>DPC816W-X</v>
      </c>
      <c r="D36" t="s">
        <v>17</v>
      </c>
      <c r="G36" t="s">
        <v>18</v>
      </c>
      <c r="H36" t="s">
        <v>19</v>
      </c>
      <c r="I36">
        <v>110</v>
      </c>
      <c r="J36">
        <v>-55</v>
      </c>
      <c r="K36">
        <v>80</v>
      </c>
      <c r="L36" t="s">
        <v>23</v>
      </c>
      <c r="M36">
        <v>5</v>
      </c>
      <c r="N36">
        <v>0.2</v>
      </c>
      <c r="O36">
        <v>5000</v>
      </c>
      <c r="P36" t="s">
        <v>65</v>
      </c>
    </row>
    <row r="37" spans="1:16">
      <c r="A37" t="s">
        <v>69</v>
      </c>
      <c r="B37" s="2" t="str">
        <f>Hyperlink("https://www.diodes.com/datasheet/download/DPC816+Series.pdf")</f>
        <v>https://www.diodes.com/datasheet/download/DPC816+Series.pdf</v>
      </c>
      <c r="C37" t="str">
        <f>Hyperlink("https://www.diodes.com/part/view/DPC816W-Y","DPC816W-Y")</f>
        <v>DPC816W-Y</v>
      </c>
      <c r="D37" t="s">
        <v>17</v>
      </c>
      <c r="G37" t="s">
        <v>18</v>
      </c>
      <c r="H37" t="s">
        <v>19</v>
      </c>
      <c r="I37">
        <v>110</v>
      </c>
      <c r="J37">
        <v>-55</v>
      </c>
      <c r="K37">
        <v>80</v>
      </c>
      <c r="L37" t="s">
        <v>39</v>
      </c>
      <c r="M37">
        <v>5</v>
      </c>
      <c r="N37">
        <v>0.2</v>
      </c>
      <c r="O37">
        <v>5000</v>
      </c>
      <c r="P37" t="s">
        <v>65</v>
      </c>
    </row>
    <row r="38" spans="1:16">
      <c r="A38" t="s">
        <v>70</v>
      </c>
      <c r="B38" s="2" t="str">
        <f>Hyperlink("https://www.diodes.com/datasheet/download/DPC817+Series.pdf")</f>
        <v>https://www.diodes.com/datasheet/download/DPC817+Series.pdf</v>
      </c>
      <c r="C38" t="str">
        <f>Hyperlink("https://www.diodes.com/part/view/DPC817D-A","DPC817D-A")</f>
        <v>DPC817D-A</v>
      </c>
      <c r="D38" t="s">
        <v>17</v>
      </c>
      <c r="G38" t="s">
        <v>18</v>
      </c>
      <c r="H38" t="s">
        <v>19</v>
      </c>
      <c r="I38">
        <v>110</v>
      </c>
      <c r="J38">
        <v>-55</v>
      </c>
      <c r="K38">
        <v>35</v>
      </c>
      <c r="L38" t="s">
        <v>27</v>
      </c>
      <c r="M38">
        <v>5</v>
      </c>
      <c r="N38">
        <v>0.2</v>
      </c>
      <c r="O38">
        <v>5000</v>
      </c>
      <c r="P38" t="s">
        <v>47</v>
      </c>
    </row>
    <row r="39" spans="1:16">
      <c r="A39" t="s">
        <v>71</v>
      </c>
      <c r="B39" s="2" t="str">
        <f>Hyperlink("https://www.diodes.com/datasheet/download/DPC817+Series.pdf")</f>
        <v>https://www.diodes.com/datasheet/download/DPC817+Series.pdf</v>
      </c>
      <c r="C39" t="str">
        <f>Hyperlink("https://www.diodes.com/part/view/DPC817D-B","DPC817D-B")</f>
        <v>DPC817D-B</v>
      </c>
      <c r="D39" t="s">
        <v>17</v>
      </c>
      <c r="G39" t="s">
        <v>18</v>
      </c>
      <c r="H39" t="s">
        <v>19</v>
      </c>
      <c r="I39">
        <v>110</v>
      </c>
      <c r="J39">
        <v>-55</v>
      </c>
      <c r="K39">
        <v>35</v>
      </c>
      <c r="L39" t="s">
        <v>29</v>
      </c>
      <c r="M39">
        <v>5</v>
      </c>
      <c r="N39">
        <v>0.2</v>
      </c>
      <c r="O39">
        <v>5000</v>
      </c>
      <c r="P39" t="s">
        <v>47</v>
      </c>
    </row>
    <row r="40" spans="1:16">
      <c r="A40" t="s">
        <v>72</v>
      </c>
      <c r="B40" s="2" t="str">
        <f>Hyperlink("https://www.diodes.com/datasheet/download/DPC817+Series.pdf")</f>
        <v>https://www.diodes.com/datasheet/download/DPC817+Series.pdf</v>
      </c>
      <c r="C40" t="str">
        <f>Hyperlink("https://www.diodes.com/part/view/DPC817D-C","DPC817D-C")</f>
        <v>DPC817D-C</v>
      </c>
      <c r="D40" t="s">
        <v>17</v>
      </c>
      <c r="G40" t="s">
        <v>18</v>
      </c>
      <c r="H40" t="s">
        <v>19</v>
      </c>
      <c r="I40">
        <v>110</v>
      </c>
      <c r="J40">
        <v>-55</v>
      </c>
      <c r="K40">
        <v>35</v>
      </c>
      <c r="L40" t="s">
        <v>31</v>
      </c>
      <c r="M40">
        <v>5</v>
      </c>
      <c r="N40">
        <v>0.2</v>
      </c>
      <c r="O40">
        <v>5000</v>
      </c>
      <c r="P40" t="s">
        <v>47</v>
      </c>
    </row>
    <row r="41" spans="1:16">
      <c r="A41" t="s">
        <v>73</v>
      </c>
      <c r="B41" s="2" t="str">
        <f>Hyperlink("https://www.diodes.com/datasheet/download/DPC817+Series.pdf")</f>
        <v>https://www.diodes.com/datasheet/download/DPC817+Series.pdf</v>
      </c>
      <c r="C41" t="str">
        <f>Hyperlink("https://www.diodes.com/part/view/DPC817D-X","DPC817D-X")</f>
        <v>DPC817D-X</v>
      </c>
      <c r="D41" t="s">
        <v>17</v>
      </c>
      <c r="G41" t="s">
        <v>18</v>
      </c>
      <c r="H41" t="s">
        <v>19</v>
      </c>
      <c r="I41">
        <v>110</v>
      </c>
      <c r="J41">
        <v>-55</v>
      </c>
      <c r="K41">
        <v>35</v>
      </c>
      <c r="L41" t="s">
        <v>23</v>
      </c>
      <c r="M41">
        <v>5</v>
      </c>
      <c r="N41">
        <v>0.2</v>
      </c>
      <c r="O41">
        <v>5000</v>
      </c>
      <c r="P41" t="s">
        <v>47</v>
      </c>
    </row>
    <row r="42" spans="1:16">
      <c r="A42" t="s">
        <v>74</v>
      </c>
      <c r="B42" s="2" t="str">
        <f>Hyperlink("https://www.diodes.com/datasheet/download/DPC817+Series.pdf")</f>
        <v>https://www.diodes.com/datasheet/download/DPC817+Series.pdf</v>
      </c>
      <c r="C42" t="str">
        <f>Hyperlink("https://www.diodes.com/part/view/DPC817D-Y","DPC817D-Y")</f>
        <v>DPC817D-Y</v>
      </c>
      <c r="D42" t="s">
        <v>17</v>
      </c>
      <c r="G42" t="s">
        <v>18</v>
      </c>
      <c r="H42" t="s">
        <v>19</v>
      </c>
      <c r="I42">
        <v>110</v>
      </c>
      <c r="J42">
        <v>-55</v>
      </c>
      <c r="K42">
        <v>35</v>
      </c>
      <c r="L42" t="s">
        <v>39</v>
      </c>
      <c r="M42">
        <v>5</v>
      </c>
      <c r="N42">
        <v>0.2</v>
      </c>
      <c r="O42">
        <v>5000</v>
      </c>
      <c r="P42" t="s">
        <v>47</v>
      </c>
    </row>
    <row r="43" spans="1:16">
      <c r="A43" t="s">
        <v>75</v>
      </c>
      <c r="B43" s="2" t="str">
        <f>Hyperlink("https://www.diodes.com/datasheet/download/DPC817+Series.pdf")</f>
        <v>https://www.diodes.com/datasheet/download/DPC817+Series.pdf</v>
      </c>
      <c r="C43" t="str">
        <f>Hyperlink("https://www.diodes.com/part/view/DPC817L-A","DPC817L-A")</f>
        <v>DPC817L-A</v>
      </c>
      <c r="D43" t="s">
        <v>17</v>
      </c>
      <c r="G43" t="s">
        <v>18</v>
      </c>
      <c r="H43" t="s">
        <v>19</v>
      </c>
      <c r="I43">
        <v>110</v>
      </c>
      <c r="J43">
        <v>-55</v>
      </c>
      <c r="K43">
        <v>35</v>
      </c>
      <c r="L43" t="s">
        <v>27</v>
      </c>
      <c r="M43">
        <v>5</v>
      </c>
      <c r="N43">
        <v>0.2</v>
      </c>
      <c r="O43">
        <v>5000</v>
      </c>
      <c r="P43" t="s">
        <v>53</v>
      </c>
    </row>
    <row r="44" spans="1:16">
      <c r="A44" t="s">
        <v>76</v>
      </c>
      <c r="B44" s="2" t="str">
        <f>Hyperlink("https://www.diodes.com/datasheet/download/DPC817+Series.pdf")</f>
        <v>https://www.diodes.com/datasheet/download/DPC817+Series.pdf</v>
      </c>
      <c r="C44" t="str">
        <f>Hyperlink("https://www.diodes.com/part/view/DPC817L-B","DPC817L-B")</f>
        <v>DPC817L-B</v>
      </c>
      <c r="D44" t="s">
        <v>17</v>
      </c>
      <c r="G44" t="s">
        <v>18</v>
      </c>
      <c r="H44" t="s">
        <v>19</v>
      </c>
      <c r="I44">
        <v>110</v>
      </c>
      <c r="J44">
        <v>-55</v>
      </c>
      <c r="K44">
        <v>35</v>
      </c>
      <c r="L44" t="s">
        <v>29</v>
      </c>
      <c r="M44">
        <v>5</v>
      </c>
      <c r="N44">
        <v>0.2</v>
      </c>
      <c r="O44">
        <v>5000</v>
      </c>
      <c r="P44" t="s">
        <v>53</v>
      </c>
    </row>
    <row r="45" spans="1:16">
      <c r="A45" t="s">
        <v>77</v>
      </c>
      <c r="B45" s="2" t="str">
        <f>Hyperlink("https://www.diodes.com/datasheet/download/DPC817+Series.pdf")</f>
        <v>https://www.diodes.com/datasheet/download/DPC817+Series.pdf</v>
      </c>
      <c r="C45" t="str">
        <f>Hyperlink("https://www.diodes.com/part/view/DPC817L-C","DPC817L-C")</f>
        <v>DPC817L-C</v>
      </c>
      <c r="D45" t="s">
        <v>17</v>
      </c>
      <c r="G45" t="s">
        <v>18</v>
      </c>
      <c r="H45" t="s">
        <v>19</v>
      </c>
      <c r="I45">
        <v>110</v>
      </c>
      <c r="J45">
        <v>-55</v>
      </c>
      <c r="K45">
        <v>35</v>
      </c>
      <c r="L45" t="s">
        <v>31</v>
      </c>
      <c r="M45">
        <v>5</v>
      </c>
      <c r="N45">
        <v>0.2</v>
      </c>
      <c r="O45">
        <v>5000</v>
      </c>
      <c r="P45" t="s">
        <v>53</v>
      </c>
    </row>
    <row r="46" spans="1:16">
      <c r="A46" t="s">
        <v>78</v>
      </c>
      <c r="B46" s="2" t="str">
        <f>Hyperlink("https://www.diodes.com/datasheet/download/DPC817+Series.pdf")</f>
        <v>https://www.diodes.com/datasheet/download/DPC817+Series.pdf</v>
      </c>
      <c r="C46" t="str">
        <f>Hyperlink("https://www.diodes.com/part/view/DPC817L-X","DPC817L-X")</f>
        <v>DPC817L-X</v>
      </c>
      <c r="D46" t="s">
        <v>17</v>
      </c>
      <c r="G46" t="s">
        <v>18</v>
      </c>
      <c r="H46" t="s">
        <v>19</v>
      </c>
      <c r="I46">
        <v>110</v>
      </c>
      <c r="J46">
        <v>-55</v>
      </c>
      <c r="K46">
        <v>35</v>
      </c>
      <c r="L46" t="s">
        <v>23</v>
      </c>
      <c r="M46">
        <v>5</v>
      </c>
      <c r="N46">
        <v>0.2</v>
      </c>
      <c r="O46">
        <v>5000</v>
      </c>
      <c r="P46" t="s">
        <v>53</v>
      </c>
    </row>
    <row r="47" spans="1:16">
      <c r="A47" t="s">
        <v>79</v>
      </c>
      <c r="B47" s="2" t="str">
        <f>Hyperlink("https://www.diodes.com/datasheet/download/DPC817+Series.pdf")</f>
        <v>https://www.diodes.com/datasheet/download/DPC817+Series.pdf</v>
      </c>
      <c r="C47" t="str">
        <f>Hyperlink("https://www.diodes.com/part/view/DPC817L-Y","DPC817L-Y")</f>
        <v>DPC817L-Y</v>
      </c>
      <c r="D47" t="s">
        <v>17</v>
      </c>
      <c r="G47" t="s">
        <v>18</v>
      </c>
      <c r="H47" t="s">
        <v>19</v>
      </c>
      <c r="I47">
        <v>110</v>
      </c>
      <c r="J47">
        <v>-55</v>
      </c>
      <c r="K47">
        <v>35</v>
      </c>
      <c r="L47" t="s">
        <v>39</v>
      </c>
      <c r="M47">
        <v>5</v>
      </c>
      <c r="N47">
        <v>0.2</v>
      </c>
      <c r="O47">
        <v>5000</v>
      </c>
      <c r="P47" t="s">
        <v>53</v>
      </c>
    </row>
    <row r="48" spans="1:16">
      <c r="A48" t="s">
        <v>80</v>
      </c>
      <c r="B48" s="2" t="str">
        <f>Hyperlink("https://www.diodes.com/datasheet/download/DPC817+Series.pdf")</f>
        <v>https://www.diodes.com/datasheet/download/DPC817+Series.pdf</v>
      </c>
      <c r="C48" t="str">
        <f>Hyperlink("https://www.diodes.com/part/view/DPC817S-A","DPC817S-A")</f>
        <v>DPC817S-A</v>
      </c>
      <c r="D48" t="s">
        <v>17</v>
      </c>
      <c r="G48" t="s">
        <v>18</v>
      </c>
      <c r="H48" t="s">
        <v>19</v>
      </c>
      <c r="I48">
        <v>110</v>
      </c>
      <c r="J48">
        <v>-55</v>
      </c>
      <c r="K48">
        <v>35</v>
      </c>
      <c r="L48" t="s">
        <v>27</v>
      </c>
      <c r="M48">
        <v>5</v>
      </c>
      <c r="N48">
        <v>0.2</v>
      </c>
      <c r="O48">
        <v>5000</v>
      </c>
      <c r="P48" t="s">
        <v>59</v>
      </c>
    </row>
    <row r="49" spans="1:16">
      <c r="A49" t="s">
        <v>81</v>
      </c>
      <c r="B49" s="2" t="str">
        <f>Hyperlink("https://www.diodes.com/datasheet/download/DPC817+Series.pdf")</f>
        <v>https://www.diodes.com/datasheet/download/DPC817+Series.pdf</v>
      </c>
      <c r="C49" t="str">
        <f>Hyperlink("https://www.diodes.com/part/view/DPC817S-B","DPC817S-B")</f>
        <v>DPC817S-B</v>
      </c>
      <c r="D49" t="s">
        <v>17</v>
      </c>
      <c r="G49" t="s">
        <v>18</v>
      </c>
      <c r="H49" t="s">
        <v>19</v>
      </c>
      <c r="I49">
        <v>110</v>
      </c>
      <c r="J49">
        <v>-55</v>
      </c>
      <c r="K49">
        <v>35</v>
      </c>
      <c r="L49" t="s">
        <v>29</v>
      </c>
      <c r="M49">
        <v>5</v>
      </c>
      <c r="N49">
        <v>0.2</v>
      </c>
      <c r="O49">
        <v>5000</v>
      </c>
      <c r="P49" t="s">
        <v>59</v>
      </c>
    </row>
    <row r="50" spans="1:16">
      <c r="A50" t="s">
        <v>82</v>
      </c>
      <c r="B50" s="2" t="str">
        <f>Hyperlink("https://www.diodes.com/datasheet/download/DPC817+Series.pdf")</f>
        <v>https://www.diodes.com/datasheet/download/DPC817+Series.pdf</v>
      </c>
      <c r="C50" t="str">
        <f>Hyperlink("https://www.diodes.com/part/view/DPC817S-C","DPC817S-C")</f>
        <v>DPC817S-C</v>
      </c>
      <c r="D50" t="s">
        <v>17</v>
      </c>
      <c r="G50" t="s">
        <v>18</v>
      </c>
      <c r="H50" t="s">
        <v>19</v>
      </c>
      <c r="K50">
        <v>35</v>
      </c>
      <c r="L50" t="s">
        <v>31</v>
      </c>
      <c r="M50">
        <v>5</v>
      </c>
      <c r="N50">
        <v>0.2</v>
      </c>
      <c r="O50">
        <v>5000</v>
      </c>
      <c r="P50" t="s">
        <v>59</v>
      </c>
    </row>
    <row r="51" spans="1:16">
      <c r="A51" t="s">
        <v>83</v>
      </c>
      <c r="B51" s="2" t="str">
        <f>Hyperlink("https://www.diodes.com/datasheet/download/DPC817+Series.pdf")</f>
        <v>https://www.diodes.com/datasheet/download/DPC817+Series.pdf</v>
      </c>
      <c r="C51" t="str">
        <f>Hyperlink("https://www.diodes.com/part/view/DPC817S-X","DPC817S-X")</f>
        <v>DPC817S-X</v>
      </c>
      <c r="D51" t="s">
        <v>17</v>
      </c>
      <c r="G51" t="s">
        <v>18</v>
      </c>
      <c r="H51" t="s">
        <v>19</v>
      </c>
      <c r="K51">
        <v>35</v>
      </c>
      <c r="L51" t="s">
        <v>23</v>
      </c>
      <c r="M51">
        <v>5</v>
      </c>
      <c r="N51">
        <v>0.2</v>
      </c>
      <c r="O51">
        <v>5000</v>
      </c>
      <c r="P51" t="s">
        <v>59</v>
      </c>
    </row>
    <row r="52" spans="1:16">
      <c r="A52" t="s">
        <v>84</v>
      </c>
      <c r="B52" s="2" t="str">
        <f>Hyperlink("https://www.diodes.com/datasheet/download/DPC817+Series.pdf")</f>
        <v>https://www.diodes.com/datasheet/download/DPC817+Series.pdf</v>
      </c>
      <c r="C52" t="str">
        <f>Hyperlink("https://www.diodes.com/part/view/DPC817S-Y","DPC817S-Y")</f>
        <v>DPC817S-Y</v>
      </c>
      <c r="D52" t="s">
        <v>17</v>
      </c>
      <c r="G52" t="s">
        <v>18</v>
      </c>
      <c r="H52" t="s">
        <v>19</v>
      </c>
      <c r="K52">
        <v>35</v>
      </c>
      <c r="L52" t="s">
        <v>39</v>
      </c>
      <c r="M52">
        <v>5</v>
      </c>
      <c r="N52">
        <v>0.2</v>
      </c>
      <c r="O52">
        <v>5000</v>
      </c>
      <c r="P52" t="s">
        <v>59</v>
      </c>
    </row>
    <row r="53" spans="1:16">
      <c r="A53" t="s">
        <v>85</v>
      </c>
      <c r="B53" s="2" t="str">
        <f>Hyperlink("https://www.diodes.com/datasheet/download/DPC817+Series.pdf")</f>
        <v>https://www.diodes.com/datasheet/download/DPC817+Series.pdf</v>
      </c>
      <c r="C53" t="str">
        <f>Hyperlink("https://www.diodes.com/part/view/DPC817W-A","DPC817W-A")</f>
        <v>DPC817W-A</v>
      </c>
      <c r="D53" t="s">
        <v>17</v>
      </c>
      <c r="G53" t="s">
        <v>18</v>
      </c>
      <c r="H53" t="s">
        <v>19</v>
      </c>
      <c r="K53">
        <v>35</v>
      </c>
      <c r="L53" t="s">
        <v>27</v>
      </c>
      <c r="M53">
        <v>5</v>
      </c>
      <c r="N53">
        <v>0.2</v>
      </c>
      <c r="O53">
        <v>5000</v>
      </c>
      <c r="P53" t="s">
        <v>65</v>
      </c>
    </row>
    <row r="54" spans="1:16">
      <c r="A54" t="s">
        <v>86</v>
      </c>
      <c r="B54" s="2" t="str">
        <f>Hyperlink("https://www.diodes.com/datasheet/download/DPC817+Series.pdf")</f>
        <v>https://www.diodes.com/datasheet/download/DPC817+Series.pdf</v>
      </c>
      <c r="C54" t="str">
        <f>Hyperlink("https://www.diodes.com/part/view/DPC817W-B","DPC817W-B")</f>
        <v>DPC817W-B</v>
      </c>
      <c r="D54" t="s">
        <v>17</v>
      </c>
      <c r="G54" t="s">
        <v>18</v>
      </c>
      <c r="H54" t="s">
        <v>19</v>
      </c>
      <c r="K54">
        <v>35</v>
      </c>
      <c r="L54" t="s">
        <v>29</v>
      </c>
      <c r="M54">
        <v>5</v>
      </c>
      <c r="N54">
        <v>0.2</v>
      </c>
      <c r="O54">
        <v>5000</v>
      </c>
      <c r="P54" t="s">
        <v>65</v>
      </c>
    </row>
    <row r="55" spans="1:16">
      <c r="A55" t="s">
        <v>87</v>
      </c>
      <c r="B55" s="2" t="str">
        <f>Hyperlink("https://www.diodes.com/datasheet/download/DPC817+Series.pdf")</f>
        <v>https://www.diodes.com/datasheet/download/DPC817+Series.pdf</v>
      </c>
      <c r="C55" t="str">
        <f>Hyperlink("https://www.diodes.com/part/view/DPC817W-C","DPC817W-C")</f>
        <v>DPC817W-C</v>
      </c>
      <c r="D55" t="s">
        <v>17</v>
      </c>
      <c r="G55" t="s">
        <v>18</v>
      </c>
      <c r="H55" t="s">
        <v>19</v>
      </c>
      <c r="K55">
        <v>35</v>
      </c>
      <c r="L55" t="s">
        <v>31</v>
      </c>
      <c r="M55">
        <v>5</v>
      </c>
      <c r="N55">
        <v>0.2</v>
      </c>
      <c r="O55">
        <v>5000</v>
      </c>
      <c r="P55" t="s">
        <v>65</v>
      </c>
    </row>
    <row r="56" spans="1:16">
      <c r="A56" t="s">
        <v>88</v>
      </c>
      <c r="B56" s="2" t="str">
        <f>Hyperlink("https://www.diodes.com/datasheet/download/DPC817+Series.pdf")</f>
        <v>https://www.diodes.com/datasheet/download/DPC817+Series.pdf</v>
      </c>
      <c r="C56" t="str">
        <f>Hyperlink("https://www.diodes.com/part/view/DPC817W-X","DPC817W-X")</f>
        <v>DPC817W-X</v>
      </c>
      <c r="D56" t="s">
        <v>17</v>
      </c>
      <c r="G56" t="s">
        <v>18</v>
      </c>
      <c r="H56" t="s">
        <v>19</v>
      </c>
      <c r="K56">
        <v>35</v>
      </c>
      <c r="L56" t="s">
        <v>23</v>
      </c>
      <c r="M56">
        <v>5</v>
      </c>
      <c r="N56">
        <v>0.2</v>
      </c>
      <c r="O56">
        <v>5000</v>
      </c>
      <c r="P56" t="s">
        <v>65</v>
      </c>
    </row>
    <row r="57" spans="1:16">
      <c r="A57" t="s">
        <v>89</v>
      </c>
      <c r="B57" s="2" t="str">
        <f>Hyperlink("https://www.diodes.com/datasheet/download/DPC817+Series.pdf")</f>
        <v>https://www.diodes.com/datasheet/download/DPC817+Series.pdf</v>
      </c>
      <c r="C57" t="str">
        <f>Hyperlink("https://www.diodes.com/part/view/DPC817W-Y","DPC817W-Y")</f>
        <v>DPC817W-Y</v>
      </c>
      <c r="D57" t="s">
        <v>17</v>
      </c>
      <c r="G57" t="s">
        <v>18</v>
      </c>
      <c r="H57" t="s">
        <v>19</v>
      </c>
      <c r="K57">
        <v>35</v>
      </c>
      <c r="L57" t="s">
        <v>39</v>
      </c>
      <c r="M57">
        <v>5</v>
      </c>
      <c r="N57">
        <v>0.2</v>
      </c>
      <c r="O57">
        <v>5000</v>
      </c>
      <c r="P57" t="s">
        <v>65</v>
      </c>
    </row>
    <row r="58" spans="1:16">
      <c r="A58" t="s">
        <v>90</v>
      </c>
      <c r="B58" s="2" t="str">
        <f>Hyperlink("https://www.diodes.com/datasheet/download/DPC851+Series.pdf")</f>
        <v>https://www.diodes.com/datasheet/download/DPC851+Series.pdf</v>
      </c>
      <c r="C58" t="str">
        <f>Hyperlink("https://www.diodes.com/part/view/DPC851","DPC851")</f>
        <v>DPC851</v>
      </c>
      <c r="D58" t="s">
        <v>91</v>
      </c>
      <c r="G58" t="s">
        <v>18</v>
      </c>
      <c r="H58" t="s">
        <v>19</v>
      </c>
      <c r="K58">
        <v>350</v>
      </c>
      <c r="L58">
        <v>50</v>
      </c>
      <c r="M58">
        <v>60</v>
      </c>
      <c r="N58">
        <v>0.4</v>
      </c>
      <c r="O58">
        <v>5000</v>
      </c>
      <c r="P58" t="s">
        <v>92</v>
      </c>
    </row>
  </sheetData>
  <autoFilter ref="A1:P58"/>
  <hyperlinks>
    <hyperlink ref="B2" r:id="rId_hyperlink_1" tooltip="https://www.diodes.com/datasheet/download/DPC101x+Series.pdf" display="https://www.diodes.com/datasheet/download/DPC101x+Series.pdf"/>
    <hyperlink ref="C2" r:id="rId_hyperlink_2" tooltip="DPC1012S" display="DPC1012S"/>
    <hyperlink ref="B3" r:id="rId_hyperlink_3" tooltip="https://www.diodes.com/datasheet/download/DPC101x+Series.pdf" display="https://www.diodes.com/datasheet/download/DPC101x+Series.pdf"/>
    <hyperlink ref="C3" r:id="rId_hyperlink_4" tooltip="DPC1013S" display="DPC1013S"/>
    <hyperlink ref="B4" r:id="rId_hyperlink_5" tooltip="https://www.diodes.com/datasheet/download/DPC101x+Series.pdf" display="https://www.diodes.com/datasheet/download/DPC101x+Series.pdf"/>
    <hyperlink ref="C4" r:id="rId_hyperlink_6" tooltip="DPC1014S" display="DPC1014S"/>
    <hyperlink ref="B5" r:id="rId_hyperlink_7" tooltip="https://www.diodes.com/datasheet/download/DPC101x+Series.pdf" display="https://www.diodes.com/datasheet/download/DPC101x+Series.pdf"/>
    <hyperlink ref="C5" r:id="rId_hyperlink_8" tooltip="DPC1017S" display="DPC1017S"/>
    <hyperlink ref="B6" r:id="rId_hyperlink_9" tooltip="https://www.diodes.com/datasheet/download/DPC101x+Series.pdf" display="https://www.diodes.com/datasheet/download/DPC101x+Series.pdf"/>
    <hyperlink ref="C6" r:id="rId_hyperlink_10" tooltip="DPC1018S" display="DPC1018S"/>
    <hyperlink ref="B7" r:id="rId_hyperlink_11" tooltip="https://www.diodes.com/datasheet/download/DPC101x+Series.pdf" display="https://www.diodes.com/datasheet/download/DPC101x+Series.pdf"/>
    <hyperlink ref="C7" r:id="rId_hyperlink_12" tooltip="DPC1019S" display="DPC1019S"/>
    <hyperlink ref="B8" r:id="rId_hyperlink_13" tooltip="https://www.diodes.com/datasheet/download/DPC217+Series.pdf" display="https://www.diodes.com/datasheet/download/DPC217+Series.pdf"/>
    <hyperlink ref="C8" r:id="rId_hyperlink_14" tooltip="DPC217S-A" display="DPC217S-A"/>
    <hyperlink ref="B9" r:id="rId_hyperlink_15" tooltip="https://www.diodes.com/datasheet/download/DPC217+Series.pdf" display="https://www.diodes.com/datasheet/download/DPC217+Series.pdf"/>
    <hyperlink ref="C9" r:id="rId_hyperlink_16" tooltip="DPC217S-B" display="DPC217S-B"/>
    <hyperlink ref="B10" r:id="rId_hyperlink_17" tooltip="https://www.diodes.com/datasheet/download/DPC217+Series.pdf" display="https://www.diodes.com/datasheet/download/DPC217+Series.pdf"/>
    <hyperlink ref="C10" r:id="rId_hyperlink_18" tooltip="DPC217S-C" display="DPC217S-C"/>
    <hyperlink ref="B11" r:id="rId_hyperlink_19" tooltip="https://www.diodes.com/datasheet/download/DPC217+Series.pdf" display="https://www.diodes.com/datasheet/download/DPC217+Series.pdf"/>
    <hyperlink ref="C11" r:id="rId_hyperlink_20" tooltip="DPC217S-X" display="DPC217S-X"/>
    <hyperlink ref="B12" r:id="rId_hyperlink_21" tooltip="https://www.diodes.com/datasheet/download/DPC217+Series.pdf" display="https://www.diodes.com/datasheet/download/DPC217+Series.pdf"/>
    <hyperlink ref="C12" r:id="rId_hyperlink_22" tooltip="DPC217S-Y" display="DPC217S-Y"/>
    <hyperlink ref="B13" r:id="rId_hyperlink_23" tooltip="https://www.diodes.com/datasheet/download/DPC357+Series.pdf" display="https://www.diodes.com/datasheet/download/DPC357+Series.pdf"/>
    <hyperlink ref="C13" r:id="rId_hyperlink_24" tooltip="DPC357S-A" display="DPC357S-A"/>
    <hyperlink ref="B14" r:id="rId_hyperlink_25" tooltip="https://www.diodes.com/datasheet/download/DPC357+Series.pdf" display="https://www.diodes.com/datasheet/download/DPC357+Series.pdf"/>
    <hyperlink ref="C14" r:id="rId_hyperlink_26" tooltip="DPC357S-B" display="DPC357S-B"/>
    <hyperlink ref="B15" r:id="rId_hyperlink_27" tooltip="https://www.diodes.com/datasheet/download/DPC357+Series.pdf" display="https://www.diodes.com/datasheet/download/DPC357+Series.pdf"/>
    <hyperlink ref="C15" r:id="rId_hyperlink_28" tooltip="DPC357S-C" display="DPC357S-C"/>
    <hyperlink ref="B16" r:id="rId_hyperlink_29" tooltip="https://www.diodes.com/datasheet/download/DPC357+Series.pdf" display="https://www.diodes.com/datasheet/download/DPC357+Series.pdf"/>
    <hyperlink ref="C16" r:id="rId_hyperlink_30" tooltip="DPC357S-X" display="DPC357S-X"/>
    <hyperlink ref="B17" r:id="rId_hyperlink_31" tooltip="https://www.diodes.com/datasheet/download/DPC357+Series.pdf" display="https://www.diodes.com/datasheet/download/DPC357+Series.pdf"/>
    <hyperlink ref="C17" r:id="rId_hyperlink_32" tooltip="DPC357S-Y" display="DPC357S-Y"/>
    <hyperlink ref="B18" r:id="rId_hyperlink_33" tooltip="https://www.diodes.com/datasheet/download/DPC816+Series.pdf" display="https://www.diodes.com/datasheet/download/DPC816+Series.pdf"/>
    <hyperlink ref="C18" r:id="rId_hyperlink_34" tooltip="DPC816D-A" display="DPC816D-A"/>
    <hyperlink ref="B19" r:id="rId_hyperlink_35" tooltip="https://www.diodes.com/datasheet/download/DPC816+Series.pdf" display="https://www.diodes.com/datasheet/download/DPC816+Series.pdf"/>
    <hyperlink ref="C19" r:id="rId_hyperlink_36" tooltip="DPC816D-B" display="DPC816D-B"/>
    <hyperlink ref="B20" r:id="rId_hyperlink_37" tooltip="https://www.diodes.com/datasheet/download/DPC816+Series.pdf" display="https://www.diodes.com/datasheet/download/DPC816+Series.pdf"/>
    <hyperlink ref="C20" r:id="rId_hyperlink_38" tooltip="DPC816D-C" display="DPC816D-C"/>
    <hyperlink ref="B21" r:id="rId_hyperlink_39" tooltip="https://www.diodes.com/datasheet/download/DPC816+Series.pdf" display="https://www.diodes.com/datasheet/download/DPC816+Series.pdf"/>
    <hyperlink ref="C21" r:id="rId_hyperlink_40" tooltip="DPC816D-X" display="DPC816D-X"/>
    <hyperlink ref="B22" r:id="rId_hyperlink_41" tooltip="https://www.diodes.com/datasheet/download/DPC816+Series.pdf" display="https://www.diodes.com/datasheet/download/DPC816+Series.pdf"/>
    <hyperlink ref="C22" r:id="rId_hyperlink_42" tooltip="DPC816D-Y" display="DPC816D-Y"/>
    <hyperlink ref="B23" r:id="rId_hyperlink_43" tooltip="https://www.diodes.com/datasheet/download/DPC816+Series.pdf" display="https://www.diodes.com/datasheet/download/DPC816+Series.pdf"/>
    <hyperlink ref="C23" r:id="rId_hyperlink_44" tooltip="DPC816L-A" display="DPC816L-A"/>
    <hyperlink ref="B24" r:id="rId_hyperlink_45" tooltip="https://www.diodes.com/datasheet/download/DPC816+Series.pdf" display="https://www.diodes.com/datasheet/download/DPC816+Series.pdf"/>
    <hyperlink ref="C24" r:id="rId_hyperlink_46" tooltip="DPC816L-B" display="DPC816L-B"/>
    <hyperlink ref="B25" r:id="rId_hyperlink_47" tooltip="https://www.diodes.com/datasheet/download/DPC816+Series.pdf" display="https://www.diodes.com/datasheet/download/DPC816+Series.pdf"/>
    <hyperlink ref="C25" r:id="rId_hyperlink_48" tooltip="DPC816L-C" display="DPC816L-C"/>
    <hyperlink ref="B26" r:id="rId_hyperlink_49" tooltip="https://www.diodes.com/datasheet/download/DPC816+Series.pdf" display="https://www.diodes.com/datasheet/download/DPC816+Series.pdf"/>
    <hyperlink ref="C26" r:id="rId_hyperlink_50" tooltip="DPC816L-X" display="DPC816L-X"/>
    <hyperlink ref="B27" r:id="rId_hyperlink_51" tooltip="https://www.diodes.com/datasheet/download/DPC816+Series.pdf" display="https://www.diodes.com/datasheet/download/DPC816+Series.pdf"/>
    <hyperlink ref="C27" r:id="rId_hyperlink_52" tooltip="DPC816L-Y" display="DPC816L-Y"/>
    <hyperlink ref="B28" r:id="rId_hyperlink_53" tooltip="https://www.diodes.com/datasheet/download/DPC816+Series.pdf" display="https://www.diodes.com/datasheet/download/DPC816+Series.pdf"/>
    <hyperlink ref="C28" r:id="rId_hyperlink_54" tooltip="DPC816S-A" display="DPC816S-A"/>
    <hyperlink ref="B29" r:id="rId_hyperlink_55" tooltip="https://www.diodes.com/datasheet/download/DPC816+Series.pdf" display="https://www.diodes.com/datasheet/download/DPC816+Series.pdf"/>
    <hyperlink ref="C29" r:id="rId_hyperlink_56" tooltip="DPC816S-B" display="DPC816S-B"/>
    <hyperlink ref="B30" r:id="rId_hyperlink_57" tooltip="https://www.diodes.com/datasheet/download/DPC816+Series.pdf" display="https://www.diodes.com/datasheet/download/DPC816+Series.pdf"/>
    <hyperlink ref="C30" r:id="rId_hyperlink_58" tooltip="DPC816S-C" display="DPC816S-C"/>
    <hyperlink ref="B31" r:id="rId_hyperlink_59" tooltip="https://www.diodes.com/datasheet/download/DPC816+Series.pdf" display="https://www.diodes.com/datasheet/download/DPC816+Series.pdf"/>
    <hyperlink ref="C31" r:id="rId_hyperlink_60" tooltip="DPC816S-X" display="DPC816S-X"/>
    <hyperlink ref="B32" r:id="rId_hyperlink_61" tooltip="https://www.diodes.com/datasheet/download/DPC816+Series.pdf" display="https://www.diodes.com/datasheet/download/DPC816+Series.pdf"/>
    <hyperlink ref="C32" r:id="rId_hyperlink_62" tooltip="DPC816S-Y" display="DPC816S-Y"/>
    <hyperlink ref="B33" r:id="rId_hyperlink_63" tooltip="https://www.diodes.com/datasheet/download/DPC816+Series.pdf" display="https://www.diodes.com/datasheet/download/DPC816+Series.pdf"/>
    <hyperlink ref="C33" r:id="rId_hyperlink_64" tooltip="DPC816W-A" display="DPC816W-A"/>
    <hyperlink ref="B34" r:id="rId_hyperlink_65" tooltip="https://www.diodes.com/datasheet/download/DPC816+Series.pdf" display="https://www.diodes.com/datasheet/download/DPC816+Series.pdf"/>
    <hyperlink ref="C34" r:id="rId_hyperlink_66" tooltip="DPC816W-B" display="DPC816W-B"/>
    <hyperlink ref="B35" r:id="rId_hyperlink_67" tooltip="https://www.diodes.com/datasheet/download/DPC816+Series.pdf" display="https://www.diodes.com/datasheet/download/DPC816+Series.pdf"/>
    <hyperlink ref="C35" r:id="rId_hyperlink_68" tooltip="DPC816W-C" display="DPC816W-C"/>
    <hyperlink ref="B36" r:id="rId_hyperlink_69" tooltip="https://www.diodes.com/datasheet/download/DPC816+Series.pdf" display="https://www.diodes.com/datasheet/download/DPC816+Series.pdf"/>
    <hyperlink ref="C36" r:id="rId_hyperlink_70" tooltip="DPC816W-X" display="DPC816W-X"/>
    <hyperlink ref="B37" r:id="rId_hyperlink_71" tooltip="https://www.diodes.com/datasheet/download/DPC816+Series.pdf" display="https://www.diodes.com/datasheet/download/DPC816+Series.pdf"/>
    <hyperlink ref="C37" r:id="rId_hyperlink_72" tooltip="DPC816W-Y" display="DPC816W-Y"/>
    <hyperlink ref="B38" r:id="rId_hyperlink_73" tooltip="https://www.diodes.com/datasheet/download/DPC817+Series.pdf" display="https://www.diodes.com/datasheet/download/DPC817+Series.pdf"/>
    <hyperlink ref="C38" r:id="rId_hyperlink_74" tooltip="DPC817D-A" display="DPC817D-A"/>
    <hyperlink ref="B39" r:id="rId_hyperlink_75" tooltip="https://www.diodes.com/datasheet/download/DPC817+Series.pdf" display="https://www.diodes.com/datasheet/download/DPC817+Series.pdf"/>
    <hyperlink ref="C39" r:id="rId_hyperlink_76" tooltip="DPC817D-B" display="DPC817D-B"/>
    <hyperlink ref="B40" r:id="rId_hyperlink_77" tooltip="https://www.diodes.com/datasheet/download/DPC817+Series.pdf" display="https://www.diodes.com/datasheet/download/DPC817+Series.pdf"/>
    <hyperlink ref="C40" r:id="rId_hyperlink_78" tooltip="DPC817D-C" display="DPC817D-C"/>
    <hyperlink ref="B41" r:id="rId_hyperlink_79" tooltip="https://www.diodes.com/datasheet/download/DPC817+Series.pdf" display="https://www.diodes.com/datasheet/download/DPC817+Series.pdf"/>
    <hyperlink ref="C41" r:id="rId_hyperlink_80" tooltip="DPC817D-X" display="DPC817D-X"/>
    <hyperlink ref="B42" r:id="rId_hyperlink_81" tooltip="https://www.diodes.com/datasheet/download/DPC817+Series.pdf" display="https://www.diodes.com/datasheet/download/DPC817+Series.pdf"/>
    <hyperlink ref="C42" r:id="rId_hyperlink_82" tooltip="DPC817D-Y" display="DPC817D-Y"/>
    <hyperlink ref="B43" r:id="rId_hyperlink_83" tooltip="https://www.diodes.com/datasheet/download/DPC817+Series.pdf" display="https://www.diodes.com/datasheet/download/DPC817+Series.pdf"/>
    <hyperlink ref="C43" r:id="rId_hyperlink_84" tooltip="DPC817L-A" display="DPC817L-A"/>
    <hyperlink ref="B44" r:id="rId_hyperlink_85" tooltip="https://www.diodes.com/datasheet/download/DPC817+Series.pdf" display="https://www.diodes.com/datasheet/download/DPC817+Series.pdf"/>
    <hyperlink ref="C44" r:id="rId_hyperlink_86" tooltip="DPC817L-B" display="DPC817L-B"/>
    <hyperlink ref="B45" r:id="rId_hyperlink_87" tooltip="https://www.diodes.com/datasheet/download/DPC817+Series.pdf" display="https://www.diodes.com/datasheet/download/DPC817+Series.pdf"/>
    <hyperlink ref="C45" r:id="rId_hyperlink_88" tooltip="DPC817L-C" display="DPC817L-C"/>
    <hyperlink ref="B46" r:id="rId_hyperlink_89" tooltip="https://www.diodes.com/datasheet/download/DPC817+Series.pdf" display="https://www.diodes.com/datasheet/download/DPC817+Series.pdf"/>
    <hyperlink ref="C46" r:id="rId_hyperlink_90" tooltip="DPC817L-X" display="DPC817L-X"/>
    <hyperlink ref="B47" r:id="rId_hyperlink_91" tooltip="https://www.diodes.com/datasheet/download/DPC817+Series.pdf" display="https://www.diodes.com/datasheet/download/DPC817+Series.pdf"/>
    <hyperlink ref="C47" r:id="rId_hyperlink_92" tooltip="DPC817L-Y" display="DPC817L-Y"/>
    <hyperlink ref="B48" r:id="rId_hyperlink_93" tooltip="https://www.diodes.com/datasheet/download/DPC817+Series.pdf" display="https://www.diodes.com/datasheet/download/DPC817+Series.pdf"/>
    <hyperlink ref="C48" r:id="rId_hyperlink_94" tooltip="DPC817S-A" display="DPC817S-A"/>
    <hyperlink ref="B49" r:id="rId_hyperlink_95" tooltip="https://www.diodes.com/datasheet/download/DPC817+Series.pdf" display="https://www.diodes.com/datasheet/download/DPC817+Series.pdf"/>
    <hyperlink ref="C49" r:id="rId_hyperlink_96" tooltip="DPC817S-B" display="DPC817S-B"/>
    <hyperlink ref="B50" r:id="rId_hyperlink_97" tooltip="https://www.diodes.com/datasheet/download/DPC817+Series.pdf" display="https://www.diodes.com/datasheet/download/DPC817+Series.pdf"/>
    <hyperlink ref="C50" r:id="rId_hyperlink_98" tooltip="DPC817S-C" display="DPC817S-C"/>
    <hyperlink ref="B51" r:id="rId_hyperlink_99" tooltip="https://www.diodes.com/datasheet/download/DPC817+Series.pdf" display="https://www.diodes.com/datasheet/download/DPC817+Series.pdf"/>
    <hyperlink ref="C51" r:id="rId_hyperlink_100" tooltip="DPC817S-X" display="DPC817S-X"/>
    <hyperlink ref="B52" r:id="rId_hyperlink_101" tooltip="https://www.diodes.com/datasheet/download/DPC817+Series.pdf" display="https://www.diodes.com/datasheet/download/DPC817+Series.pdf"/>
    <hyperlink ref="C52" r:id="rId_hyperlink_102" tooltip="DPC817S-Y" display="DPC817S-Y"/>
    <hyperlink ref="B53" r:id="rId_hyperlink_103" tooltip="https://www.diodes.com/datasheet/download/DPC817+Series.pdf" display="https://www.diodes.com/datasheet/download/DPC817+Series.pdf"/>
    <hyperlink ref="C53" r:id="rId_hyperlink_104" tooltip="DPC817W-A" display="DPC817W-A"/>
    <hyperlink ref="B54" r:id="rId_hyperlink_105" tooltip="https://www.diodes.com/datasheet/download/DPC817+Series.pdf" display="https://www.diodes.com/datasheet/download/DPC817+Series.pdf"/>
    <hyperlink ref="C54" r:id="rId_hyperlink_106" tooltip="DPC817W-B" display="DPC817W-B"/>
    <hyperlink ref="B55" r:id="rId_hyperlink_107" tooltip="https://www.diodes.com/datasheet/download/DPC817+Series.pdf" display="https://www.diodes.com/datasheet/download/DPC817+Series.pdf"/>
    <hyperlink ref="C55" r:id="rId_hyperlink_108" tooltip="DPC817W-C" display="DPC817W-C"/>
    <hyperlink ref="B56" r:id="rId_hyperlink_109" tooltip="https://www.diodes.com/datasheet/download/DPC817+Series.pdf" display="https://www.diodes.com/datasheet/download/DPC817+Series.pdf"/>
    <hyperlink ref="C56" r:id="rId_hyperlink_110" tooltip="DPC817W-X" display="DPC817W-X"/>
    <hyperlink ref="B57" r:id="rId_hyperlink_111" tooltip="https://www.diodes.com/datasheet/download/DPC817+Series.pdf" display="https://www.diodes.com/datasheet/download/DPC817+Series.pdf"/>
    <hyperlink ref="C57" r:id="rId_hyperlink_112" tooltip="DPC817W-Y" display="DPC817W-Y"/>
    <hyperlink ref="B58" r:id="rId_hyperlink_113" tooltip="https://www.diodes.com/datasheet/download/DPC851+Series.pdf" display="https://www.diodes.com/datasheet/download/DPC851+Series.pdf"/>
    <hyperlink ref="C58" r:id="rId_hyperlink_114" tooltip="DPC851" display="DPC8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2025-05-23T15:51:52-05:00</dcterms:created>
  <dcterms:modified xsi:type="dcterms:W3CDTF">2025-05-23T15:51:52-05:00</dcterms:modified>
  <dc:title>Untitled Spreadsheet</dc:title>
  <dc:description/>
  <dc:subject/>
  <cp:keywords/>
  <cp:category/>
</cp:coreProperties>
</file>