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>
    <definedName name="_xlnm._FilterDatabase" localSheetId="0" hidden="1">'Worksheet'!$A$1:$Y$27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<sst xmlns="http://schemas.openxmlformats.org/spreadsheetml/2006/main" uniqueCount="95">
  <si>
    <t>Part Number</t>
  </si>
  <si>
    <t>Datasheet or Product Brief</t>
  </si>
  <si>
    <t>Product Page</t>
  </si>
  <si>
    <t>Description</t>
  </si>
  <si>
    <r>
      <rPr>
        <rFont val="Arial"/>
        <b val="true"/>
        <i val="false"/>
        <strike val="false"/>
        <color rgb="FF000000"/>
        <sz val="8"/>
        <u val="none"/>
      </rPr>
      <t xml:space="preserve">Compliance (Only Automotive Supports PPAP)</t>
    </r>
  </si>
  <si>
    <r>
      <rPr>
        <rFont val="Arial"/>
        <b val="true"/>
        <i val="false"/>
        <strike val="false"/>
        <color rgb="FF000000"/>
        <sz val="8"/>
        <u val="none"/>
      </rPr>
      <t xml:space="preserve">AEC Qualified</t>
    </r>
  </si>
  <si>
    <r>
      <rPr>
        <rFont val="Arial"/>
        <b val="true"/>
        <i val="false"/>
        <strike val="false"/>
        <color rgb="FF000000"/>
        <sz val="8"/>
        <u val="none"/>
      </rPr>
      <t xml:space="preserve">Polarity</t>
    </r>
  </si>
  <si>
    <r>
      <rPr>
        <rFont val="Arial"/>
        <b val="true"/>
        <i val="false"/>
        <strike val="false"/>
        <color rgb="FF000000"/>
        <sz val="8"/>
        <u val="none"/>
      </rPr>
      <t xml:space="preserve">ESD Diodes (Y|N)</t>
    </r>
  </si>
  <si>
    <r>
      <rPr>
        <rFont val="Arial"/>
        <b val="true"/>
        <i val="false"/>
        <strike val="false"/>
        <color rgb="FF000000"/>
        <sz val="8"/>
        <u val="none"/>
      </rPr>
      <t xml:space="preserve">|I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DS</t>
    </r>
    <r>
      <rPr>
        <rFont val="Arial"/>
        <b val="true"/>
        <i val="false"/>
        <strike val="false"/>
        <color rgb="FF000000"/>
        <sz val="8"/>
        <u val="none"/>
      </rPr>
      <t xml:space="preserve">| @T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A</t>
    </r>
    <r>
      <rPr>
        <rFont val="Arial"/>
        <b val="true"/>
        <i val="false"/>
        <strike val="false"/>
        <color rgb="FF000000"/>
        <sz val="8"/>
        <u val="none"/>
      </rPr>
      <t xml:space="preserve"> = +25°C (A)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</si>
  <si>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|I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DS</t>
    </r>
    <r>
      <rPr>
        <rFont val="Arial"/>
        <b val="true"/>
        <i val="false"/>
        <strike val="false"/>
        <color rgb="FF000000"/>
        <sz val="8"/>
        <u val="none"/>
      </rPr>
      <t xml:space="preserve">| @T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C</t>
    </r>
    <r>
      <rPr>
        <rFont val="Arial"/>
        <b val="true"/>
        <i val="false"/>
        <strike val="false"/>
        <color rgb="FF000000"/>
        <sz val="8"/>
        <u val="none"/>
      </rPr>
      <t xml:space="preserve"> = +25°C (A)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</si>
  <si>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P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D</t>
    </r>
    <r>
      <rPr>
        <rFont val="Arial"/>
        <b val="true"/>
        <i val="false"/>
        <strike val="false"/>
        <color rgb="FF000000"/>
        <sz val="8"/>
        <u val="none"/>
      </rPr>
      <t xml:space="preserve"> @T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A</t>
    </r>
    <r>
      <rPr>
        <rFont val="Arial"/>
        <b val="true"/>
        <i val="false"/>
        <strike val="false"/>
        <color rgb="FF000000"/>
        <sz val="8"/>
        <u val="none"/>
      </rPr>
      <t xml:space="preserve"> = +25°C (W)</t>
    </r>
  </si>
  <si>
    <r>
      <rPr>
        <rFont val="Arial"/>
        <b val="true"/>
        <i val="false"/>
        <strike val="false"/>
        <color rgb="FF000000"/>
        <sz val="8"/>
        <u val="none"/>
      </rPr>
      <t xml:space="preserve">P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D</t>
    </r>
    <r>
      <rPr>
        <rFont val="Arial"/>
        <b val="true"/>
        <i val="false"/>
        <strike val="false"/>
        <color rgb="FF000000"/>
        <sz val="8"/>
        <u val="none"/>
      </rPr>
      <t xml:space="preserve"> @T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C</t>
    </r>
    <r>
      <rPr>
        <rFont val="Arial"/>
        <b val="true"/>
        <i val="false"/>
        <strike val="false"/>
        <color rgb="FF000000"/>
        <sz val="8"/>
        <u val="none"/>
      </rPr>
      <t xml:space="preserve"> = +25°C (W)</t>
    </r>
  </si>
  <si>
    <r>
      <rPr>
        <rFont val="Arial"/>
        <b val="true"/>
        <i val="false"/>
        <strike val="false"/>
        <color rgb="FF000000"/>
        <sz val="8"/>
        <u val="none"/>
      </rPr>
      <t xml:space="preserve">|V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DS</t>
    </r>
    <r>
      <rPr>
        <rFont val="Arial"/>
        <b val="true"/>
        <i val="false"/>
        <strike val="false"/>
        <color rgb="FF000000"/>
        <sz val="8"/>
        <u val="none"/>
      </rPr>
      <t xml:space="preserve">| 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</si>
  <si>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|V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GS</t>
    </r>
    <r>
      <rPr>
        <rFont val="Arial"/>
        <b val="true"/>
        <i val="false"/>
        <strike val="false"/>
        <color rgb="FF000000"/>
        <sz val="8"/>
        <u val="none"/>
      </rPr>
      <t xml:space="preserve">| (±V)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</si>
  <si>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R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DS(ON)</t>
    </r>
    <r>
      <rPr>
        <rFont val="Arial"/>
        <b val="true"/>
        <i val="false"/>
        <strike val="false"/>
        <color rgb="FF000000"/>
        <sz val="8"/>
        <u val="none"/>
      </rPr>
      <t xml:space="preserve">Max@ V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GS</t>
    </r>
    <r>
      <rPr>
        <rFont val="Arial"/>
        <b val="true"/>
        <i val="false"/>
        <strike val="false"/>
        <color rgb="FF000000"/>
        <sz val="8"/>
        <u val="none"/>
      </rPr>
      <t xml:space="preserve">(10V) (mΩ)</t>
    </r>
  </si>
  <si>
    <r>
      <rPr>
        <rFont val="Arial"/>
        <b val="true"/>
        <i val="false"/>
        <strike val="false"/>
        <color rgb="FF000000"/>
        <sz val="8"/>
        <u val="none"/>
      </rPr>
      <t xml:space="preserve">R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DS(ON)</t>
    </r>
    <r>
      <rPr>
        <rFont val="Arial"/>
        <b val="true"/>
        <i val="false"/>
        <strike val="false"/>
        <color rgb="FF000000"/>
        <sz val="8"/>
        <u val="none"/>
      </rPr>
      <t xml:space="preserve">Max@ V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GS</t>
    </r>
    <r>
      <rPr>
        <rFont val="Arial"/>
        <b val="true"/>
        <i val="false"/>
        <strike val="false"/>
        <color rgb="FF000000"/>
        <sz val="8"/>
        <u val="none"/>
      </rPr>
      <t xml:space="preserve">(4.5V) (mΩ)</t>
    </r>
  </si>
  <si>
    <r>
      <rPr>
        <rFont val="Arial"/>
        <b val="true"/>
        <i val="false"/>
        <strike val="false"/>
        <color rgb="FF000000"/>
        <sz val="8"/>
        <u val="none"/>
      </rPr>
      <t xml:space="preserve">R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DS(ON)</t>
    </r>
    <r>
      <rPr>
        <rFont val="Arial"/>
        <b val="true"/>
        <i val="false"/>
        <strike val="false"/>
        <color rgb="FF000000"/>
        <sz val="8"/>
        <u val="none"/>
      </rPr>
      <t xml:space="preserve">Max@ V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GS</t>
    </r>
    <r>
      <rPr>
        <rFont val="Arial"/>
        <b val="true"/>
        <i val="false"/>
        <strike val="false"/>
        <color rgb="FF000000"/>
        <sz val="8"/>
        <u val="none"/>
      </rPr>
      <t xml:space="preserve">(2.5V) (mΩ)</t>
    </r>
  </si>
  <si>
    <r>
      <rPr>
        <rFont val="Arial"/>
        <b val="true"/>
        <i val="false"/>
        <strike val="false"/>
        <color rgb="FF000000"/>
        <sz val="8"/>
        <u val="none"/>
      </rPr>
      <t xml:space="preserve">R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DS(ON)</t>
    </r>
    <r>
      <rPr>
        <rFont val="Arial"/>
        <b val="true"/>
        <i val="false"/>
        <strike val="false"/>
        <color rgb="FF000000"/>
        <sz val="8"/>
        <u val="none"/>
      </rPr>
      <t xml:space="preserve">Max@ V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GS</t>
    </r>
    <r>
      <rPr>
        <rFont val="Arial"/>
        <b val="true"/>
        <i val="false"/>
        <strike val="false"/>
        <color rgb="FF000000"/>
        <sz val="8"/>
        <u val="none"/>
      </rPr>
      <t xml:space="preserve">(1.8V) (mΩ)</t>
    </r>
  </si>
  <si>
    <r>
      <rPr>
        <rFont val="Arial"/>
        <b val="true"/>
        <i val="false"/>
        <strike val="false"/>
        <color rgb="FF000000"/>
        <sz val="8"/>
        <u val="none"/>
      </rPr>
      <t xml:space="preserve">|V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GS(TH)</t>
    </r>
    <r>
      <rPr>
        <rFont val="Arial"/>
        <b val="true"/>
        <i val="false"/>
        <strike val="false"/>
        <color rgb="FF000000"/>
        <sz val="8"/>
        <u val="none"/>
      </rPr>
      <t xml:space="preserve">| Min 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</si>
  <si>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|V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GS(TH)</t>
    </r>
    <r>
      <rPr>
        <rFont val="Arial"/>
        <b val="true"/>
        <i val="false"/>
        <strike val="false"/>
        <color rgb="FF000000"/>
        <sz val="8"/>
        <u val="none"/>
      </rPr>
      <t xml:space="preserve">| Max 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</si>
  <si>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Q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G</t>
    </r>
    <r>
      <rPr>
        <rFont val="Arial"/>
        <b val="true"/>
        <i val="false"/>
        <strike val="false"/>
        <color rgb="FF000000"/>
        <sz val="8"/>
        <u val="none"/>
      </rPr>
      <t xml:space="preserve"> Typ @ |V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GS</t>
    </r>
    <r>
      <rPr>
        <rFont val="Arial"/>
        <b val="true"/>
        <i val="false"/>
        <strike val="false"/>
        <color rgb="FF000000"/>
        <sz val="8"/>
        <u val="none"/>
      </rPr>
      <t xml:space="preserve">| = 4.5V (nC)</t>
    </r>
  </si>
  <si>
    <r>
      <rPr>
        <rFont val="Arial"/>
        <b val="true"/>
        <i val="false"/>
        <strike val="false"/>
        <color rgb="FF000000"/>
        <sz val="8"/>
        <u val="none"/>
      </rPr>
      <t xml:space="preserve">Q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G</t>
    </r>
    <r>
      <rPr>
        <rFont val="Arial"/>
        <b val="true"/>
        <i val="false"/>
        <strike val="false"/>
        <color rgb="FF000000"/>
        <sz val="8"/>
        <u val="none"/>
      </rPr>
      <t xml:space="preserve"> Typ @ |V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GS</t>
    </r>
    <r>
      <rPr>
        <rFont val="Arial"/>
        <b val="true"/>
        <i val="false"/>
        <strike val="false"/>
        <color rgb="FF000000"/>
        <sz val="8"/>
        <u val="none"/>
      </rPr>
      <t xml:space="preserve">| = 10V (nC)</t>
    </r>
  </si>
  <si>
    <r>
      <rPr>
        <rFont val="Arial"/>
        <b val="true"/>
        <i val="false"/>
        <strike val="false"/>
        <color rgb="FF000000"/>
        <sz val="8"/>
        <u val="none"/>
      </rPr>
      <t xml:space="preserve">C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ISS</t>
    </r>
    <r>
      <rPr>
        <rFont val="Arial"/>
        <b val="true"/>
        <i val="false"/>
        <strike val="false"/>
        <color rgb="FF000000"/>
        <sz val="8"/>
        <u val="none"/>
      </rPr>
      <t xml:space="preserve"> Typ (pF)</t>
    </r>
  </si>
  <si>
    <r>
      <rPr>
        <rFont val="Arial"/>
        <b val="true"/>
        <i val="false"/>
        <strike val="false"/>
        <color rgb="FF000000"/>
        <sz val="8"/>
        <u val="none"/>
      </rPr>
      <t xml:space="preserve">C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ISS</t>
    </r>
    <r>
      <rPr>
        <rFont val="Arial"/>
        <b val="true"/>
        <i val="false"/>
        <strike val="false"/>
        <color rgb="FF000000"/>
        <sz val="8"/>
        <u val="none"/>
      </rPr>
      <t xml:space="preserve"> Condition @|V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DS</t>
    </r>
    <r>
      <rPr>
        <rFont val="Arial"/>
        <b val="true"/>
        <i val="false"/>
        <strike val="false"/>
        <color rgb="FF000000"/>
        <sz val="8"/>
        <u val="none"/>
      </rPr>
      <t xml:space="preserve">| (V)</t>
    </r>
  </si>
  <si>
    <t>Packages</t>
  </si>
  <si>
    <t>DMWS120H100SM4</t>
  </si>
  <si>
    <t>1200V N-Channel Silicon Carbide Power MOSFET</t>
  </si>
  <si>
    <t>Standard</t>
  </si>
  <si>
    <t>Yes</t>
  </si>
  <si>
    <t>N</t>
  </si>
  <si>
    <t>No</t>
  </si>
  <si>
    <t>15, 4</t>
  </si>
  <si>
    <t>100 @ 15V</t>
  </si>
  <si>
    <t>59.5 @ 15V</t>
  </si>
  <si>
    <t>TO247-4 Standard</t>
  </si>
  <si>
    <t>DMWSH120H22SCT7</t>
  </si>
  <si>
    <t>18, 5</t>
  </si>
  <si>
    <t>22 (@ 18V)</t>
  </si>
  <si>
    <t>220 (@ 18V)</t>
  </si>
  <si>
    <t>TO263-7 (Type B), TO263-7</t>
  </si>
  <si>
    <t>DMWSH120H23SM3</t>
  </si>
  <si>
    <t>18, 4</t>
  </si>
  <si>
    <t>23 (@ 18V)</t>
  </si>
  <si>
    <t>217 (@ 18V)</t>
  </si>
  <si>
    <t>TO247 Standard</t>
  </si>
  <si>
    <t>DMWSH120H23SM4</t>
  </si>
  <si>
    <t>DMWSH120H28SCT7</t>
  </si>
  <si>
    <t>28.5 (@ 15V)</t>
  </si>
  <si>
    <t>184 (@ 15V)</t>
  </si>
  <si>
    <t>DMWSH120H28SCT7Q</t>
  </si>
  <si>
    <t>Automotive</t>
  </si>
  <si>
    <t>TO263-7 (Type B)</t>
  </si>
  <si>
    <t>DMWSH120H28SM3</t>
  </si>
  <si>
    <t>175 (@ 15V)</t>
  </si>
  <si>
    <t>TO247 Standard, TO247</t>
  </si>
  <si>
    <t>DMWSH120H28SM3Q</t>
  </si>
  <si>
    <t>DMWSH120H28SM4</t>
  </si>
  <si>
    <t>173.7 (@ 15V)</t>
  </si>
  <si>
    <t>DMWSH120H28SM4Q</t>
  </si>
  <si>
    <t>DMWSH120H37SM3</t>
  </si>
  <si>
    <t>37 (@ 18V)</t>
  </si>
  <si>
    <t>135 (@ 18V)</t>
  </si>
  <si>
    <t>DMWSH120H37SM4</t>
  </si>
  <si>
    <t>DMWSH120H43SM3</t>
  </si>
  <si>
    <t>43 (@ 15V)</t>
  </si>
  <si>
    <t>105 (@ 15V)</t>
  </si>
  <si>
    <t>DMWSH120H43SM3Q</t>
  </si>
  <si>
    <t>43 (@ 15)</t>
  </si>
  <si>
    <t>118 (@ 15V)</t>
  </si>
  <si>
    <t>DMWSH120H43SM4</t>
  </si>
  <si>
    <t>DMWSH120H43SM4Q</t>
  </si>
  <si>
    <t>114 (@ 15V)</t>
  </si>
  <si>
    <t>DMWSH120H80SCT7</t>
  </si>
  <si>
    <t>80.5 (@ 18V)</t>
  </si>
  <si>
    <t>63 (@ 18V)</t>
  </si>
  <si>
    <t>TO263-7</t>
  </si>
  <si>
    <t>DMWSH120H80SM3</t>
  </si>
  <si>
    <t>59.1 (@ 18V)</t>
  </si>
  <si>
    <t>DMWSH120H80SM4</t>
  </si>
  <si>
    <t>DMWSH120H90SCT7</t>
  </si>
  <si>
    <t>90 (@ 15V)</t>
  </si>
  <si>
    <t>54.6 (@ 15V)</t>
  </si>
  <si>
    <t>DMWSH120H90SCT7Q</t>
  </si>
  <si>
    <t>DMWSH120H90SM3</t>
  </si>
  <si>
    <t>97.5 (@ 15V)</t>
  </si>
  <si>
    <t>50.9 (@ 15V)</t>
  </si>
  <si>
    <t>DMWSH120H90SM3Q</t>
  </si>
  <si>
    <t>DMWSH120H90SM4</t>
  </si>
  <si>
    <t>51.1 (@ 15V)</t>
  </si>
  <si>
    <t>DMWSH120H90SM4Q</t>
  </si>
  <si>
    <t>DMWSH170H850HM4</t>
  </si>
  <si>
    <t>1700V N-Channel Silicon Carbide Power MOSFET</t>
  </si>
  <si>
    <t>20, 5</t>
  </si>
  <si>
    <t>850 (@ 20V)</t>
  </si>
  <si>
    <t>14.8 (@ 20V)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</si>
</sst>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8"/>
      <color rgb="FF000000"/>
      <name val="Arial"/>
    </font>
  </fonts>
  <fills count="3">
    <fill>
      <patternFill patternType="none"/>
    </fill>
    <fill>
      <patternFill patternType="gray125"/>
    </fill>
    <fill>
      <patternFill patternType="solid">
        <fgColor rgb="FFc2c2c2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1">
      <alignment horizontal="left" vertical="top" textRotation="0" wrapText="tru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w.diodes.com/datasheet/download/DMWS120H100SM4.pdf" TargetMode="External"/><Relationship Id="rId_hyperlink_2" Type="http://schemas.openxmlformats.org/officeDocument/2006/relationships/hyperlink" Target="https://www.diodes.com/part/view/DMWS120H100SM4" TargetMode="External"/><Relationship Id="rId_hyperlink_3" Type="http://schemas.openxmlformats.org/officeDocument/2006/relationships/hyperlink" Target="https://www.diodes.com/datasheet/download/DMWSH120H22SCT7.pdf" TargetMode="External"/><Relationship Id="rId_hyperlink_4" Type="http://schemas.openxmlformats.org/officeDocument/2006/relationships/hyperlink" Target="https://www.diodes.com/part/view/DMWSH120H22SCT7" TargetMode="External"/><Relationship Id="rId_hyperlink_5" Type="http://schemas.openxmlformats.org/officeDocument/2006/relationships/hyperlink" Target="https://www.diodes.com/datasheet/download/DMWSH120H23SM3.pdf" TargetMode="External"/><Relationship Id="rId_hyperlink_6" Type="http://schemas.openxmlformats.org/officeDocument/2006/relationships/hyperlink" Target="https://www.diodes.com/part/view/DMWSH120H23SM3" TargetMode="External"/><Relationship Id="rId_hyperlink_7" Type="http://schemas.openxmlformats.org/officeDocument/2006/relationships/hyperlink" Target="https://www.diodes.com/datasheet/download/DMWSH120H23SM4.pdf" TargetMode="External"/><Relationship Id="rId_hyperlink_8" Type="http://schemas.openxmlformats.org/officeDocument/2006/relationships/hyperlink" Target="https://www.diodes.com/part/view/DMWSH120H23SM4" TargetMode="External"/><Relationship Id="rId_hyperlink_9" Type="http://schemas.openxmlformats.org/officeDocument/2006/relationships/hyperlink" Target="https://www.diodes.com/datasheet/download/DMWSH120H28SCT7.pdf" TargetMode="External"/><Relationship Id="rId_hyperlink_10" Type="http://schemas.openxmlformats.org/officeDocument/2006/relationships/hyperlink" Target="https://www.diodes.com/part/view/DMWSH120H28SCT7" TargetMode="External"/><Relationship Id="rId_hyperlink_11" Type="http://schemas.openxmlformats.org/officeDocument/2006/relationships/hyperlink" Target="https://www.diodes.com/datasheet/download/DMWSH120H28SCT7Q.pdf" TargetMode="External"/><Relationship Id="rId_hyperlink_12" Type="http://schemas.openxmlformats.org/officeDocument/2006/relationships/hyperlink" Target="https://www.diodes.com/part/view/DMWSH120H28SCT7Q" TargetMode="External"/><Relationship Id="rId_hyperlink_13" Type="http://schemas.openxmlformats.org/officeDocument/2006/relationships/hyperlink" Target="https://www.diodes.com/datasheet/download/DMWSH120H28SM3.pdf" TargetMode="External"/><Relationship Id="rId_hyperlink_14" Type="http://schemas.openxmlformats.org/officeDocument/2006/relationships/hyperlink" Target="https://www.diodes.com/part/view/DMWSH120H28SM3" TargetMode="External"/><Relationship Id="rId_hyperlink_15" Type="http://schemas.openxmlformats.org/officeDocument/2006/relationships/hyperlink" Target="https://www.diodes.com/datasheet/download/DMWSH120H28SM3Q.pdf" TargetMode="External"/><Relationship Id="rId_hyperlink_16" Type="http://schemas.openxmlformats.org/officeDocument/2006/relationships/hyperlink" Target="https://www.diodes.com/part/view/DMWSH120H28SM3Q" TargetMode="External"/><Relationship Id="rId_hyperlink_17" Type="http://schemas.openxmlformats.org/officeDocument/2006/relationships/hyperlink" Target="https://www.diodes.com/datasheet/download/DMWSH120H28SM4.pdf" TargetMode="External"/><Relationship Id="rId_hyperlink_18" Type="http://schemas.openxmlformats.org/officeDocument/2006/relationships/hyperlink" Target="https://www.diodes.com/part/view/DMWSH120H28SM4" TargetMode="External"/><Relationship Id="rId_hyperlink_19" Type="http://schemas.openxmlformats.org/officeDocument/2006/relationships/hyperlink" Target="https://www.diodes.com/datasheet/download/DMWSH120H28SM4Q.pdf" TargetMode="External"/><Relationship Id="rId_hyperlink_20" Type="http://schemas.openxmlformats.org/officeDocument/2006/relationships/hyperlink" Target="https://www.diodes.com/part/view/DMWSH120H28SM4Q" TargetMode="External"/><Relationship Id="rId_hyperlink_21" Type="http://schemas.openxmlformats.org/officeDocument/2006/relationships/hyperlink" Target="https://www.diodes.com/datasheet/download/DMWSH120H37SM3.pdf" TargetMode="External"/><Relationship Id="rId_hyperlink_22" Type="http://schemas.openxmlformats.org/officeDocument/2006/relationships/hyperlink" Target="https://www.diodes.com/part/view/DMWSH120H37SM3" TargetMode="External"/><Relationship Id="rId_hyperlink_23" Type="http://schemas.openxmlformats.org/officeDocument/2006/relationships/hyperlink" Target="https://www.diodes.com/datasheet/download/DMWSH120H37SM4.pdf" TargetMode="External"/><Relationship Id="rId_hyperlink_24" Type="http://schemas.openxmlformats.org/officeDocument/2006/relationships/hyperlink" Target="https://www.diodes.com/part/view/DMWSH120H37SM4" TargetMode="External"/><Relationship Id="rId_hyperlink_25" Type="http://schemas.openxmlformats.org/officeDocument/2006/relationships/hyperlink" Target="https://www.diodes.com/datasheet/download/DMWSH120H43SM3.pdf" TargetMode="External"/><Relationship Id="rId_hyperlink_26" Type="http://schemas.openxmlformats.org/officeDocument/2006/relationships/hyperlink" Target="https://www.diodes.com/part/view/DMWSH120H43SM3" TargetMode="External"/><Relationship Id="rId_hyperlink_27" Type="http://schemas.openxmlformats.org/officeDocument/2006/relationships/hyperlink" Target="https://www.diodes.com/datasheet/download/DMWSH120H43SM3Q.pdf" TargetMode="External"/><Relationship Id="rId_hyperlink_28" Type="http://schemas.openxmlformats.org/officeDocument/2006/relationships/hyperlink" Target="https://www.diodes.com/part/view/DMWSH120H43SM3Q" TargetMode="External"/><Relationship Id="rId_hyperlink_29" Type="http://schemas.openxmlformats.org/officeDocument/2006/relationships/hyperlink" Target="https://www.diodes.com/datasheet/download/DMWSH120H43SM4.pdf" TargetMode="External"/><Relationship Id="rId_hyperlink_30" Type="http://schemas.openxmlformats.org/officeDocument/2006/relationships/hyperlink" Target="https://www.diodes.com/part/view/DMWSH120H43SM4" TargetMode="External"/><Relationship Id="rId_hyperlink_31" Type="http://schemas.openxmlformats.org/officeDocument/2006/relationships/hyperlink" Target="https://www.diodes.com/datasheet/download/DMWSH120H43SM4Q.pdf" TargetMode="External"/><Relationship Id="rId_hyperlink_32" Type="http://schemas.openxmlformats.org/officeDocument/2006/relationships/hyperlink" Target="https://www.diodes.com/part/view/DMWSH120H43SM4Q" TargetMode="External"/><Relationship Id="rId_hyperlink_33" Type="http://schemas.openxmlformats.org/officeDocument/2006/relationships/hyperlink" Target="https://www.diodes.com/datasheet/download/DMWSH120H80SCT7.pdf" TargetMode="External"/><Relationship Id="rId_hyperlink_34" Type="http://schemas.openxmlformats.org/officeDocument/2006/relationships/hyperlink" Target="https://www.diodes.com/part/view/DMWSH120H80SCT7" TargetMode="External"/><Relationship Id="rId_hyperlink_35" Type="http://schemas.openxmlformats.org/officeDocument/2006/relationships/hyperlink" Target="https://www.diodes.com/datasheet/download/DMWSH120H80SM3.pdf" TargetMode="External"/><Relationship Id="rId_hyperlink_36" Type="http://schemas.openxmlformats.org/officeDocument/2006/relationships/hyperlink" Target="https://www.diodes.com/part/view/DMWSH120H80SM3" TargetMode="External"/><Relationship Id="rId_hyperlink_37" Type="http://schemas.openxmlformats.org/officeDocument/2006/relationships/hyperlink" Target="https://www.diodes.com/datasheet/download/DMWSH120H80SM4.pdf" TargetMode="External"/><Relationship Id="rId_hyperlink_38" Type="http://schemas.openxmlformats.org/officeDocument/2006/relationships/hyperlink" Target="https://www.diodes.com/part/view/DMWSH120H80SM4" TargetMode="External"/><Relationship Id="rId_hyperlink_39" Type="http://schemas.openxmlformats.org/officeDocument/2006/relationships/hyperlink" Target="https://www.diodes.com/datasheet/download/DMWSH120H90SCT7.pdf" TargetMode="External"/><Relationship Id="rId_hyperlink_40" Type="http://schemas.openxmlformats.org/officeDocument/2006/relationships/hyperlink" Target="https://www.diodes.com/part/view/DMWSH120H90SCT7" TargetMode="External"/><Relationship Id="rId_hyperlink_41" Type="http://schemas.openxmlformats.org/officeDocument/2006/relationships/hyperlink" Target="https://www.diodes.com/datasheet/download/DMWSH120H90SCT7Q.pdf" TargetMode="External"/><Relationship Id="rId_hyperlink_42" Type="http://schemas.openxmlformats.org/officeDocument/2006/relationships/hyperlink" Target="https://www.diodes.com/part/view/DMWSH120H90SCT7Q" TargetMode="External"/><Relationship Id="rId_hyperlink_43" Type="http://schemas.openxmlformats.org/officeDocument/2006/relationships/hyperlink" Target="https://www.diodes.com/datasheet/download/DMWSH120H90SM3.pdf" TargetMode="External"/><Relationship Id="rId_hyperlink_44" Type="http://schemas.openxmlformats.org/officeDocument/2006/relationships/hyperlink" Target="https://www.diodes.com/part/view/DMWSH120H90SM3" TargetMode="External"/><Relationship Id="rId_hyperlink_45" Type="http://schemas.openxmlformats.org/officeDocument/2006/relationships/hyperlink" Target="https://www.diodes.com/datasheet/download/DMWSH120H90SM3Q.pdf" TargetMode="External"/><Relationship Id="rId_hyperlink_46" Type="http://schemas.openxmlformats.org/officeDocument/2006/relationships/hyperlink" Target="https://www.diodes.com/part/view/DMWSH120H90SM3Q" TargetMode="External"/><Relationship Id="rId_hyperlink_47" Type="http://schemas.openxmlformats.org/officeDocument/2006/relationships/hyperlink" Target="https://www.diodes.com/datasheet/download/DMWSH120H90SM4.pdf" TargetMode="External"/><Relationship Id="rId_hyperlink_48" Type="http://schemas.openxmlformats.org/officeDocument/2006/relationships/hyperlink" Target="https://www.diodes.com/part/view/DMWSH120H90SM4" TargetMode="External"/><Relationship Id="rId_hyperlink_49" Type="http://schemas.openxmlformats.org/officeDocument/2006/relationships/hyperlink" Target="https://www.diodes.com/datasheet/download/DMWSH120H90SM4Q.pdf" TargetMode="External"/><Relationship Id="rId_hyperlink_50" Type="http://schemas.openxmlformats.org/officeDocument/2006/relationships/hyperlink" Target="https://www.diodes.com/part/view/DMWSH120H90SM4Q" TargetMode="External"/><Relationship Id="rId_hyperlink_51" Type="http://schemas.openxmlformats.org/officeDocument/2006/relationships/hyperlink" Target="https://www.diodes.com/datasheet/download/DMWSH170H850HM4.pdf" TargetMode="External"/><Relationship Id="rId_hyperlink_52" Type="http://schemas.openxmlformats.org/officeDocument/2006/relationships/hyperlink" Target="https://www.diodes.com/part/view/DMWSH170H850HM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Y27"/>
  <sheetViews>
    <sheetView tabSelected="1" workbookViewId="0" showGridLines="true" showRowColHeaders="1">
      <pane xSplit="1" ySplit="1" topLeftCell="B2" activePane="bottomRight" state="frozen"/>
      <selection pane="topRight"/>
      <selection pane="bottomLeft"/>
      <selection pane="bottomRight" activeCell="A1" sqref="A1"/>
    </sheetView>
  </sheetViews>
  <sheetFormatPr defaultRowHeight="14.4" outlineLevelRow="0" outlineLevelCol="0"/>
  <cols>
    <col min="1" max="1" width="12.92" customWidth="true" style="0"/>
    <col min="2" max="2" width="13.92" customWidth="true" style="0"/>
    <col min="3" max="3" width="11.92" customWidth="true" style="0"/>
    <col min="4" max="4" width="11.92" customWidth="true" style="0"/>
    <col min="5" max="5" width="11.92" customWidth="true" style="0"/>
    <col min="6" max="6" width="11.92" customWidth="true" style="0"/>
    <col min="7" max="7" width="11.92" customWidth="true" style="0"/>
    <col min="8" max="8" width="11.92" customWidth="true" style="0"/>
    <col min="9" max="9" width="11.92" customWidth="true" style="0"/>
    <col min="10" max="10" width="11.92" customWidth="true" style="0"/>
    <col min="11" max="11" width="11.92" customWidth="true" style="0"/>
    <col min="12" max="12" width="11.92" customWidth="true" style="0"/>
    <col min="13" max="13" width="11.92" customWidth="true" style="0"/>
    <col min="14" max="14" width="11.92" customWidth="true" style="0"/>
    <col min="15" max="15" width="11.92" customWidth="true" style="0"/>
    <col min="16" max="16" width="11.92" customWidth="true" style="0"/>
    <col min="17" max="17" width="11.92" customWidth="true" style="0"/>
    <col min="18" max="18" width="11.92" customWidth="true" style="0"/>
    <col min="19" max="19" width="11.92" customWidth="true" style="0"/>
    <col min="20" max="20" width="11.92" customWidth="true" style="0"/>
    <col min="21" max="21" width="11.92" customWidth="true" style="0"/>
    <col min="22" max="22" width="11.92" customWidth="true" style="0"/>
    <col min="23" max="23" width="11.92" customWidth="true" style="0"/>
    <col min="24" max="24" width="11.92" customWidth="true" style="0"/>
    <col min="25" max="25" width="11.92" customWidth="true" style="0"/>
  </cols>
  <sheetData>
    <row r="1" spans="1:25">
      <c r="A1" s="1" t="s">
        <v>0</v>
      </c>
      <c r="B1" s="1" t="s">
        <v>1</v>
      </c>
      <c r="C1" s="1" t="s">
        <v>2</v>
      </c>
      <c r="D1" s="1" t="s">
        <v>3</v>
      </c>
      <c r="E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Compliance (Only Automotive Supports PPAP)</t>
          </r>
        </is>
      </c>
      <c r="F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AEC Qualified</t>
          </r>
        </is>
      </c>
      <c r="G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Polarity</t>
          </r>
        </is>
      </c>
      <c r="H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ESD Diodes (Y|N)</t>
          </r>
        </is>
      </c>
      <c r="I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|I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DS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| @T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A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 = +25°C (A)</t>
          </r>
        </is>
      </c>
      <c r="J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|I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DS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| @T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C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 = +25°C (A)</t>
          </r>
        </is>
      </c>
      <c r="K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P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D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 @T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A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 = +25°C (W)</t>
          </r>
        </is>
      </c>
      <c r="L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P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D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 @T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C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 = +25°C (W)</t>
          </r>
        </is>
      </c>
      <c r="M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|V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DS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| (V)</t>
          </r>
        </is>
      </c>
      <c r="N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|V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GS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| (±V)</t>
          </r>
        </is>
      </c>
      <c r="O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R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DS(ON)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Max@ V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GS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(10V) (mΩ)</t>
          </r>
        </is>
      </c>
      <c r="P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R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DS(ON)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Max@ V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GS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(4.5V) (mΩ)</t>
          </r>
        </is>
      </c>
      <c r="Q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R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DS(ON)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Max@ V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GS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(2.5V) (mΩ)</t>
          </r>
        </is>
      </c>
      <c r="R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R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DS(ON)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Max@ V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GS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(1.8V) (mΩ)</t>
          </r>
        </is>
      </c>
      <c r="S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|V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GS(TH)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| Min (V)</t>
          </r>
        </is>
      </c>
      <c r="T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|V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GS(TH)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| Max (V)</t>
          </r>
        </is>
      </c>
      <c r="U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Q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G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 Typ @ |V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GS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| = 4.5V (nC)</t>
          </r>
        </is>
      </c>
      <c r="V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Q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G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 Typ @ |V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GS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| = 10V (nC)</t>
          </r>
        </is>
      </c>
      <c r="W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C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ISS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 Typ (pF)</t>
          </r>
        </is>
      </c>
      <c r="X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C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ISS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 Condition @|V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DS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| (V)</t>
          </r>
        </is>
      </c>
      <c r="Y1" s="1" t="s">
        <v>24</v>
      </c>
    </row>
    <row r="2" spans="1:25">
      <c r="A2" t="s">
        <v>25</v>
      </c>
      <c r="B2" s="2" t="str">
        <f>Hyperlink("https://www.diodes.com/datasheet/download/DMWS120H100SM4.pdf")</f>
        <v>https://www.diodes.com/datasheet/download/DMWS120H100SM4.pdf</v>
      </c>
      <c r="C2" t="str">
        <f>Hyperlink("https://www.diodes.com/part/view/DMWS120H100SM4","DMWS120H100SM4")</f>
        <v>DMWS120H100SM4</v>
      </c>
      <c r="D2" t="s">
        <v>26</v>
      </c>
      <c r="E2" t="s">
        <v>27</v>
      </c>
      <c r="F2" t="s">
        <v>28</v>
      </c>
      <c r="G2" t="s">
        <v>29</v>
      </c>
      <c r="H2" t="s">
        <v>30</v>
      </c>
      <c r="J2">
        <v>37.2</v>
      </c>
      <c r="L2">
        <v>208</v>
      </c>
      <c r="M2">
        <v>1200</v>
      </c>
      <c r="N2" t="s">
        <v>31</v>
      </c>
      <c r="O2" t="s">
        <v>32</v>
      </c>
      <c r="S2">
        <v>1.7</v>
      </c>
      <c r="T2">
        <v>3.5</v>
      </c>
      <c r="V2" t="s">
        <v>33</v>
      </c>
      <c r="W2">
        <v>1516</v>
      </c>
      <c r="X2">
        <v>1000</v>
      </c>
      <c r="Y2" t="s">
        <v>34</v>
      </c>
    </row>
    <row r="3" spans="1:25">
      <c r="A3" t="s">
        <v>35</v>
      </c>
      <c r="B3" s="2" t="str">
        <f>Hyperlink("https://www.diodes.com/datasheet/download/DMWSH120H22SCT7.pdf")</f>
        <v>https://www.diodes.com/datasheet/download/DMWSH120H22SCT7.pdf</v>
      </c>
      <c r="C3" t="str">
        <f>Hyperlink("https://www.diodes.com/part/view/DMWSH120H22SCT7","DMWSH120H22SCT7")</f>
        <v>DMWSH120H22SCT7</v>
      </c>
      <c r="D3" t="s">
        <v>26</v>
      </c>
      <c r="E3" t="s">
        <v>27</v>
      </c>
      <c r="F3" t="s">
        <v>30</v>
      </c>
      <c r="G3" t="s">
        <v>29</v>
      </c>
      <c r="H3" t="s">
        <v>30</v>
      </c>
      <c r="J3">
        <v>103</v>
      </c>
      <c r="L3">
        <v>356</v>
      </c>
      <c r="M3">
        <v>1200</v>
      </c>
      <c r="N3" t="s">
        <v>36</v>
      </c>
      <c r="O3" t="s">
        <v>37</v>
      </c>
      <c r="S3">
        <v>1.8</v>
      </c>
      <c r="T3">
        <v>3.6</v>
      </c>
      <c r="V3" t="s">
        <v>38</v>
      </c>
      <c r="W3">
        <v>3959</v>
      </c>
      <c r="X3">
        <v>1000</v>
      </c>
      <c r="Y3" t="s">
        <v>39</v>
      </c>
    </row>
    <row r="4" spans="1:25">
      <c r="A4" t="s">
        <v>40</v>
      </c>
      <c r="B4" s="2" t="str">
        <f>Hyperlink("https://www.diodes.com/datasheet/download/DMWSH120H23SM3.pdf")</f>
        <v>https://www.diodes.com/datasheet/download/DMWSH120H23SM3.pdf</v>
      </c>
      <c r="C4" t="str">
        <f>Hyperlink("https://www.diodes.com/part/view/DMWSH120H23SM3","DMWSH120H23SM3")</f>
        <v>DMWSH120H23SM3</v>
      </c>
      <c r="D4" t="s">
        <v>26</v>
      </c>
      <c r="E4" t="s">
        <v>27</v>
      </c>
      <c r="F4" t="s">
        <v>30</v>
      </c>
      <c r="G4" t="s">
        <v>29</v>
      </c>
      <c r="H4" t="s">
        <v>30</v>
      </c>
      <c r="J4">
        <v>100</v>
      </c>
      <c r="L4">
        <v>349</v>
      </c>
      <c r="M4">
        <v>1200</v>
      </c>
      <c r="N4" t="s">
        <v>41</v>
      </c>
      <c r="O4" t="s">
        <v>42</v>
      </c>
      <c r="S4">
        <v>1.8</v>
      </c>
      <c r="T4">
        <v>3.6</v>
      </c>
      <c r="V4" t="s">
        <v>43</v>
      </c>
      <c r="W4">
        <v>3962</v>
      </c>
      <c r="X4">
        <v>1000</v>
      </c>
      <c r="Y4" t="s">
        <v>44</v>
      </c>
    </row>
    <row r="5" spans="1:25">
      <c r="A5" t="s">
        <v>45</v>
      </c>
      <c r="B5" s="2" t="str">
        <f>Hyperlink("https://www.diodes.com/datasheet/download/DMWSH120H23SM4.pdf")</f>
        <v>https://www.diodes.com/datasheet/download/DMWSH120H23SM4.pdf</v>
      </c>
      <c r="C5" t="str">
        <f>Hyperlink("https://www.diodes.com/part/view/DMWSH120H23SM4","DMWSH120H23SM4")</f>
        <v>DMWSH120H23SM4</v>
      </c>
      <c r="D5" t="s">
        <v>26</v>
      </c>
      <c r="E5" t="s">
        <v>27</v>
      </c>
      <c r="F5" t="s">
        <v>30</v>
      </c>
      <c r="G5" t="s">
        <v>29</v>
      </c>
      <c r="H5" t="s">
        <v>30</v>
      </c>
      <c r="J5">
        <v>100</v>
      </c>
      <c r="L5">
        <v>349</v>
      </c>
      <c r="M5">
        <v>1200</v>
      </c>
      <c r="N5" t="s">
        <v>41</v>
      </c>
      <c r="O5" t="s">
        <v>42</v>
      </c>
      <c r="S5">
        <v>1.8</v>
      </c>
      <c r="T5">
        <v>3.6</v>
      </c>
      <c r="V5" t="s">
        <v>43</v>
      </c>
      <c r="W5">
        <v>3962</v>
      </c>
      <c r="X5">
        <v>1000</v>
      </c>
      <c r="Y5" t="s">
        <v>34</v>
      </c>
    </row>
    <row r="6" spans="1:25">
      <c r="A6" t="s">
        <v>46</v>
      </c>
      <c r="B6" s="2" t="str">
        <f>Hyperlink("https://www.diodes.com/datasheet/download/DMWSH120H28SCT7.pdf")</f>
        <v>https://www.diodes.com/datasheet/download/DMWSH120H28SCT7.pdf</v>
      </c>
      <c r="C6" t="str">
        <f>Hyperlink("https://www.diodes.com/part/view/DMWSH120H28SCT7","DMWSH120H28SCT7")</f>
        <v>DMWSH120H28SCT7</v>
      </c>
      <c r="D6" t="s">
        <v>26</v>
      </c>
      <c r="E6" t="s">
        <v>27</v>
      </c>
      <c r="F6" t="s">
        <v>30</v>
      </c>
      <c r="G6" t="s">
        <v>29</v>
      </c>
      <c r="H6" t="s">
        <v>30</v>
      </c>
      <c r="J6">
        <v>85.5</v>
      </c>
      <c r="L6">
        <v>312</v>
      </c>
      <c r="M6">
        <v>1200</v>
      </c>
      <c r="N6" t="s">
        <v>31</v>
      </c>
      <c r="O6" t="s">
        <v>47</v>
      </c>
      <c r="S6">
        <v>1.8</v>
      </c>
      <c r="T6">
        <v>3.6</v>
      </c>
      <c r="V6" t="s">
        <v>48</v>
      </c>
      <c r="W6">
        <v>3864</v>
      </c>
      <c r="X6">
        <v>1000</v>
      </c>
      <c r="Y6" t="s">
        <v>39</v>
      </c>
    </row>
    <row r="7" spans="1:25">
      <c r="A7" t="s">
        <v>49</v>
      </c>
      <c r="B7" s="2" t="str">
        <f>Hyperlink("https://www.diodes.com/datasheet/download/DMWSH120H28SCT7Q.pdf")</f>
        <v>https://www.diodes.com/datasheet/download/DMWSH120H28SCT7Q.pdf</v>
      </c>
      <c r="C7" t="str">
        <f>Hyperlink("https://www.diodes.com/part/view/DMWSH120H28SCT7Q","DMWSH120H28SCT7Q")</f>
        <v>DMWSH120H28SCT7Q</v>
      </c>
      <c r="D7" t="s">
        <v>26</v>
      </c>
      <c r="E7" t="s">
        <v>50</v>
      </c>
      <c r="F7" t="s">
        <v>28</v>
      </c>
      <c r="G7" t="s">
        <v>29</v>
      </c>
      <c r="H7" t="s">
        <v>30</v>
      </c>
      <c r="J7">
        <v>85.5</v>
      </c>
      <c r="L7">
        <v>312</v>
      </c>
      <c r="M7">
        <v>1200</v>
      </c>
      <c r="N7" t="s">
        <v>31</v>
      </c>
      <c r="O7" t="s">
        <v>47</v>
      </c>
      <c r="S7">
        <v>1.8</v>
      </c>
      <c r="T7">
        <v>3.6</v>
      </c>
      <c r="V7" t="s">
        <v>48</v>
      </c>
      <c r="W7">
        <v>3864</v>
      </c>
      <c r="X7">
        <v>1000</v>
      </c>
      <c r="Y7" t="s">
        <v>51</v>
      </c>
    </row>
    <row r="8" spans="1:25">
      <c r="A8" t="s">
        <v>52</v>
      </c>
      <c r="B8" s="2" t="str">
        <f>Hyperlink("https://www.diodes.com/datasheet/download/DMWSH120H28SM3.pdf")</f>
        <v>https://www.diodes.com/datasheet/download/DMWSH120H28SM3.pdf</v>
      </c>
      <c r="C8" t="str">
        <f>Hyperlink("https://www.diodes.com/part/view/DMWSH120H28SM3","DMWSH120H28SM3")</f>
        <v>DMWSH120H28SM3</v>
      </c>
      <c r="D8" t="s">
        <v>26</v>
      </c>
      <c r="E8" t="s">
        <v>27</v>
      </c>
      <c r="F8" t="s">
        <v>30</v>
      </c>
      <c r="G8" t="s">
        <v>29</v>
      </c>
      <c r="H8" t="s">
        <v>30</v>
      </c>
      <c r="J8">
        <v>97.4</v>
      </c>
      <c r="L8">
        <v>405</v>
      </c>
      <c r="M8">
        <v>1200</v>
      </c>
      <c r="N8" t="s">
        <v>31</v>
      </c>
      <c r="O8" t="s">
        <v>47</v>
      </c>
      <c r="S8">
        <v>1.8</v>
      </c>
      <c r="T8">
        <v>3.6</v>
      </c>
      <c r="V8" t="s">
        <v>53</v>
      </c>
      <c r="W8">
        <v>3905</v>
      </c>
      <c r="X8">
        <v>1000</v>
      </c>
      <c r="Y8" t="s">
        <v>54</v>
      </c>
    </row>
    <row r="9" spans="1:25">
      <c r="A9" t="s">
        <v>55</v>
      </c>
      <c r="B9" s="2" t="str">
        <f>Hyperlink("https://www.diodes.com/datasheet/download/DMWSH120H28SM3Q.pdf")</f>
        <v>https://www.diodes.com/datasheet/download/DMWSH120H28SM3Q.pdf</v>
      </c>
      <c r="C9" t="str">
        <f>Hyperlink("https://www.diodes.com/part/view/DMWSH120H28SM3Q","DMWSH120H28SM3Q")</f>
        <v>DMWSH120H28SM3Q</v>
      </c>
      <c r="D9" t="s">
        <v>26</v>
      </c>
      <c r="E9" t="s">
        <v>50</v>
      </c>
      <c r="F9" t="s">
        <v>28</v>
      </c>
      <c r="G9" t="s">
        <v>29</v>
      </c>
      <c r="H9" t="s">
        <v>30</v>
      </c>
      <c r="J9">
        <v>97.4</v>
      </c>
      <c r="L9">
        <v>405</v>
      </c>
      <c r="M9">
        <v>1200</v>
      </c>
      <c r="N9" t="s">
        <v>31</v>
      </c>
      <c r="O9" t="s">
        <v>47</v>
      </c>
      <c r="S9">
        <v>1.8</v>
      </c>
      <c r="T9">
        <v>3.6</v>
      </c>
      <c r="V9" t="s">
        <v>53</v>
      </c>
      <c r="W9">
        <v>3905</v>
      </c>
      <c r="X9">
        <v>1000</v>
      </c>
      <c r="Y9" t="s">
        <v>54</v>
      </c>
    </row>
    <row r="10" spans="1:25">
      <c r="A10" t="s">
        <v>56</v>
      </c>
      <c r="B10" s="2" t="str">
        <f>Hyperlink("https://www.diodes.com/datasheet/download/DMWSH120H28SM4.pdf")</f>
        <v>https://www.diodes.com/datasheet/download/DMWSH120H28SM4.pdf</v>
      </c>
      <c r="C10" t="str">
        <f>Hyperlink("https://www.diodes.com/part/view/DMWSH120H28SM4","DMWSH120H28SM4")</f>
        <v>DMWSH120H28SM4</v>
      </c>
      <c r="D10" t="s">
        <v>26</v>
      </c>
      <c r="E10" t="s">
        <v>27</v>
      </c>
      <c r="F10" t="s">
        <v>30</v>
      </c>
      <c r="G10" t="s">
        <v>29</v>
      </c>
      <c r="H10" t="s">
        <v>30</v>
      </c>
      <c r="J10">
        <v>100</v>
      </c>
      <c r="L10">
        <v>429</v>
      </c>
      <c r="M10">
        <v>1200</v>
      </c>
      <c r="N10" t="s">
        <v>31</v>
      </c>
      <c r="O10" t="s">
        <v>47</v>
      </c>
      <c r="S10">
        <v>1.8</v>
      </c>
      <c r="T10">
        <v>3.6</v>
      </c>
      <c r="V10" t="s">
        <v>57</v>
      </c>
      <c r="W10">
        <v>3944</v>
      </c>
      <c r="X10">
        <v>1000</v>
      </c>
      <c r="Y10" t="s">
        <v>34</v>
      </c>
    </row>
    <row r="11" spans="1:25">
      <c r="A11" t="s">
        <v>58</v>
      </c>
      <c r="B11" s="2" t="str">
        <f>Hyperlink("https://www.diodes.com/datasheet/download/DMWSH120H28SM4Q.pdf")</f>
        <v>https://www.diodes.com/datasheet/download/DMWSH120H28SM4Q.pdf</v>
      </c>
      <c r="C11" t="str">
        <f>Hyperlink("https://www.diodes.com/part/view/DMWSH120H28SM4Q","DMWSH120H28SM4Q")</f>
        <v>DMWSH120H28SM4Q</v>
      </c>
      <c r="D11" t="s">
        <v>26</v>
      </c>
      <c r="E11" t="s">
        <v>50</v>
      </c>
      <c r="F11" t="s">
        <v>28</v>
      </c>
      <c r="G11" t="s">
        <v>29</v>
      </c>
      <c r="H11" t="s">
        <v>30</v>
      </c>
      <c r="J11">
        <v>100</v>
      </c>
      <c r="L11">
        <v>429</v>
      </c>
      <c r="M11">
        <v>1200</v>
      </c>
      <c r="N11" t="s">
        <v>31</v>
      </c>
      <c r="O11" t="s">
        <v>47</v>
      </c>
      <c r="S11">
        <v>1.8</v>
      </c>
      <c r="T11">
        <v>3.6</v>
      </c>
      <c r="V11" t="s">
        <v>57</v>
      </c>
      <c r="W11">
        <v>3944</v>
      </c>
      <c r="X11">
        <v>1000</v>
      </c>
      <c r="Y11" t="s">
        <v>34</v>
      </c>
    </row>
    <row r="12" spans="1:25">
      <c r="A12" t="s">
        <v>59</v>
      </c>
      <c r="B12" s="2" t="str">
        <f>Hyperlink("https://www.diodes.com/datasheet/download/DMWSH120H37SM3.pdf")</f>
        <v>https://www.diodes.com/datasheet/download/DMWSH120H37SM3.pdf</v>
      </c>
      <c r="C12" t="str">
        <f>Hyperlink("https://www.diodes.com/part/view/DMWSH120H37SM3","DMWSH120H37SM3")</f>
        <v>DMWSH120H37SM3</v>
      </c>
      <c r="D12" t="s">
        <v>26</v>
      </c>
      <c r="E12" t="s">
        <v>27</v>
      </c>
      <c r="F12" t="s">
        <v>30</v>
      </c>
      <c r="G12" t="s">
        <v>29</v>
      </c>
      <c r="H12" t="s">
        <v>30</v>
      </c>
      <c r="J12">
        <v>75</v>
      </c>
      <c r="L12">
        <v>315</v>
      </c>
      <c r="M12">
        <v>1200</v>
      </c>
      <c r="N12" t="s">
        <v>36</v>
      </c>
      <c r="O12" t="s">
        <v>60</v>
      </c>
      <c r="S12">
        <v>2.04</v>
      </c>
      <c r="T12">
        <v>4.4</v>
      </c>
      <c r="V12" t="s">
        <v>61</v>
      </c>
      <c r="W12">
        <v>2320</v>
      </c>
      <c r="X12">
        <v>1000</v>
      </c>
      <c r="Y12" t="s">
        <v>54</v>
      </c>
    </row>
    <row r="13" spans="1:25">
      <c r="A13" t="s">
        <v>62</v>
      </c>
      <c r="B13" s="2" t="str">
        <f>Hyperlink("https://www.diodes.com/datasheet/download/DMWSH120H37SM4.pdf")</f>
        <v>https://www.diodes.com/datasheet/download/DMWSH120H37SM4.pdf</v>
      </c>
      <c r="C13" t="str">
        <f>Hyperlink("https://www.diodes.com/part/view/DMWSH120H37SM4","DMWSH120H37SM4")</f>
        <v>DMWSH120H37SM4</v>
      </c>
      <c r="D13" t="s">
        <v>26</v>
      </c>
      <c r="E13" t="s">
        <v>27</v>
      </c>
      <c r="F13" t="s">
        <v>30</v>
      </c>
      <c r="G13" t="s">
        <v>29</v>
      </c>
      <c r="H13" t="s">
        <v>30</v>
      </c>
      <c r="J13">
        <v>75</v>
      </c>
      <c r="L13">
        <v>315</v>
      </c>
      <c r="M13">
        <v>1200</v>
      </c>
      <c r="N13" t="s">
        <v>36</v>
      </c>
      <c r="O13" t="s">
        <v>60</v>
      </c>
      <c r="S13">
        <v>2.04</v>
      </c>
      <c r="T13">
        <v>4.4</v>
      </c>
      <c r="V13" t="s">
        <v>61</v>
      </c>
      <c r="W13">
        <v>2320</v>
      </c>
      <c r="X13">
        <v>1000</v>
      </c>
      <c r="Y13" t="s">
        <v>34</v>
      </c>
    </row>
    <row r="14" spans="1:25">
      <c r="A14" t="s">
        <v>63</v>
      </c>
      <c r="B14" s="2" t="str">
        <f>Hyperlink("https://www.diodes.com/datasheet/download/DMWSH120H43SM3.pdf")</f>
        <v>https://www.diodes.com/datasheet/download/DMWSH120H43SM3.pdf</v>
      </c>
      <c r="C14" t="str">
        <f>Hyperlink("https://www.diodes.com/part/view/DMWSH120H43SM3","DMWSH120H43SM3")</f>
        <v>DMWSH120H43SM3</v>
      </c>
      <c r="D14" t="s">
        <v>26</v>
      </c>
      <c r="E14" t="s">
        <v>27</v>
      </c>
      <c r="F14" t="s">
        <v>30</v>
      </c>
      <c r="G14" t="s">
        <v>29</v>
      </c>
      <c r="H14" t="s">
        <v>30</v>
      </c>
      <c r="J14">
        <v>72.7</v>
      </c>
      <c r="L14">
        <v>341</v>
      </c>
      <c r="M14">
        <v>1200</v>
      </c>
      <c r="N14" t="s">
        <v>31</v>
      </c>
      <c r="O14" t="s">
        <v>64</v>
      </c>
      <c r="S14">
        <v>1.8</v>
      </c>
      <c r="T14">
        <v>3.6</v>
      </c>
      <c r="V14" t="s">
        <v>65</v>
      </c>
      <c r="W14">
        <v>2187</v>
      </c>
      <c r="X14">
        <v>1000</v>
      </c>
      <c r="Y14" t="s">
        <v>54</v>
      </c>
    </row>
    <row r="15" spans="1:25">
      <c r="A15" t="s">
        <v>66</v>
      </c>
      <c r="B15" s="2" t="str">
        <f>Hyperlink("https://www.diodes.com/datasheet/download/DMWSH120H43SM3Q.pdf")</f>
        <v>https://www.diodes.com/datasheet/download/DMWSH120H43SM3Q.pdf</v>
      </c>
      <c r="C15" t="str">
        <f>Hyperlink("https://www.diodes.com/part/view/DMWSH120H43SM3Q","DMWSH120H43SM3Q")</f>
        <v>DMWSH120H43SM3Q</v>
      </c>
      <c r="D15" t="s">
        <v>26</v>
      </c>
      <c r="E15" t="s">
        <v>50</v>
      </c>
      <c r="F15" t="s">
        <v>28</v>
      </c>
      <c r="G15" t="s">
        <v>29</v>
      </c>
      <c r="H15" t="s">
        <v>30</v>
      </c>
      <c r="J15">
        <v>70.5</v>
      </c>
      <c r="L15">
        <v>320</v>
      </c>
      <c r="M15">
        <v>1200</v>
      </c>
      <c r="N15" t="s">
        <v>31</v>
      </c>
      <c r="O15" t="s">
        <v>67</v>
      </c>
      <c r="S15">
        <v>1.8</v>
      </c>
      <c r="T15">
        <v>3.6</v>
      </c>
      <c r="V15" t="s">
        <v>68</v>
      </c>
      <c r="W15">
        <v>2216</v>
      </c>
      <c r="X15">
        <v>1000</v>
      </c>
      <c r="Y15" t="s">
        <v>54</v>
      </c>
    </row>
    <row r="16" spans="1:25">
      <c r="A16" t="s">
        <v>69</v>
      </c>
      <c r="B16" s="2" t="str">
        <f>Hyperlink("https://www.diodes.com/datasheet/download/DMWSH120H43SM4.pdf")</f>
        <v>https://www.diodes.com/datasheet/download/DMWSH120H43SM4.pdf</v>
      </c>
      <c r="C16" t="str">
        <f>Hyperlink("https://www.diodes.com/part/view/DMWSH120H43SM4","DMWSH120H43SM4")</f>
        <v>DMWSH120H43SM4</v>
      </c>
      <c r="D16" t="s">
        <v>26</v>
      </c>
      <c r="E16" t="s">
        <v>27</v>
      </c>
      <c r="F16" t="s">
        <v>30</v>
      </c>
      <c r="G16" t="s">
        <v>29</v>
      </c>
      <c r="H16" t="s">
        <v>30</v>
      </c>
      <c r="J16">
        <v>72.7</v>
      </c>
      <c r="L16">
        <v>341</v>
      </c>
      <c r="M16">
        <v>1200</v>
      </c>
      <c r="N16" t="s">
        <v>31</v>
      </c>
      <c r="O16" t="s">
        <v>64</v>
      </c>
      <c r="S16">
        <v>1.8</v>
      </c>
      <c r="T16">
        <v>3.6</v>
      </c>
      <c r="V16" t="s">
        <v>65</v>
      </c>
      <c r="W16">
        <v>2187</v>
      </c>
      <c r="X16">
        <v>1000</v>
      </c>
      <c r="Y16" t="s">
        <v>34</v>
      </c>
    </row>
    <row r="17" spans="1:25">
      <c r="A17" t="s">
        <v>70</v>
      </c>
      <c r="B17" s="2" t="str">
        <f>Hyperlink("https://www.diodes.com/datasheet/download/DMWSH120H43SM4Q.pdf")</f>
        <v>https://www.diodes.com/datasheet/download/DMWSH120H43SM4Q.pdf</v>
      </c>
      <c r="C17" t="str">
        <f>Hyperlink("https://www.diodes.com/part/view/DMWSH120H43SM4Q","DMWSH120H43SM4Q")</f>
        <v>DMWSH120H43SM4Q</v>
      </c>
      <c r="D17" t="s">
        <v>26</v>
      </c>
      <c r="E17" t="s">
        <v>50</v>
      </c>
      <c r="F17" t="s">
        <v>28</v>
      </c>
      <c r="G17" t="s">
        <v>29</v>
      </c>
      <c r="H17" t="s">
        <v>30</v>
      </c>
      <c r="J17">
        <v>70.5</v>
      </c>
      <c r="L17">
        <v>320</v>
      </c>
      <c r="M17">
        <v>1200</v>
      </c>
      <c r="N17" t="s">
        <v>31</v>
      </c>
      <c r="O17" t="s">
        <v>64</v>
      </c>
      <c r="S17">
        <v>1.8</v>
      </c>
      <c r="T17">
        <v>3.6</v>
      </c>
      <c r="V17" t="s">
        <v>71</v>
      </c>
      <c r="W17">
        <v>2204</v>
      </c>
      <c r="X17">
        <v>1000</v>
      </c>
      <c r="Y17" t="s">
        <v>34</v>
      </c>
    </row>
    <row r="18" spans="1:25">
      <c r="A18" t="s">
        <v>72</v>
      </c>
      <c r="B18" s="2" t="str">
        <f>Hyperlink("https://www.diodes.com/datasheet/download/DMWSH120H80SCT7.pdf")</f>
        <v>https://www.diodes.com/datasheet/download/DMWSH120H80SCT7.pdf</v>
      </c>
      <c r="C18" t="str">
        <f>Hyperlink("https://www.diodes.com/part/view/DMWSH120H80SCT7","DMWSH120H80SCT7")</f>
        <v>DMWSH120H80SCT7</v>
      </c>
      <c r="D18" t="s">
        <v>26</v>
      </c>
      <c r="E18" t="s">
        <v>27</v>
      </c>
      <c r="F18" t="s">
        <v>30</v>
      </c>
      <c r="G18" t="s">
        <v>29</v>
      </c>
      <c r="H18" t="s">
        <v>30</v>
      </c>
      <c r="J18">
        <v>37.5</v>
      </c>
      <c r="L18">
        <v>170</v>
      </c>
      <c r="M18">
        <v>1200</v>
      </c>
      <c r="N18" t="s">
        <v>36</v>
      </c>
      <c r="O18" t="s">
        <v>73</v>
      </c>
      <c r="S18">
        <v>1.7</v>
      </c>
      <c r="T18">
        <v>3.5</v>
      </c>
      <c r="V18" t="s">
        <v>74</v>
      </c>
      <c r="W18">
        <v>1102</v>
      </c>
      <c r="X18">
        <v>1000</v>
      </c>
      <c r="Y18" t="s">
        <v>75</v>
      </c>
    </row>
    <row r="19" spans="1:25">
      <c r="A19" t="s">
        <v>76</v>
      </c>
      <c r="B19" s="2" t="str">
        <f>Hyperlink("https://www.diodes.com/datasheet/download/DMWSH120H80SM3.pdf")</f>
        <v>https://www.diodes.com/datasheet/download/DMWSH120H80SM3.pdf</v>
      </c>
      <c r="C19" t="str">
        <f>Hyperlink("https://www.diodes.com/part/view/DMWSH120H80SM3","DMWSH120H80SM3")</f>
        <v>DMWSH120H80SM3</v>
      </c>
      <c r="D19" t="s">
        <v>26</v>
      </c>
      <c r="E19" t="s">
        <v>27</v>
      </c>
      <c r="F19" t="s">
        <v>30</v>
      </c>
      <c r="G19" t="s">
        <v>29</v>
      </c>
      <c r="H19" t="s">
        <v>30</v>
      </c>
      <c r="J19">
        <v>44.5</v>
      </c>
      <c r="L19">
        <v>238</v>
      </c>
      <c r="M19">
        <v>1200</v>
      </c>
      <c r="N19" t="s">
        <v>41</v>
      </c>
      <c r="O19" t="s">
        <v>73</v>
      </c>
      <c r="S19">
        <v>1.7</v>
      </c>
      <c r="T19">
        <v>3.5</v>
      </c>
      <c r="V19" t="s">
        <v>77</v>
      </c>
      <c r="W19">
        <v>1069</v>
      </c>
      <c r="X19">
        <v>1000</v>
      </c>
      <c r="Y19" t="s">
        <v>44</v>
      </c>
    </row>
    <row r="20" spans="1:25">
      <c r="A20" t="s">
        <v>78</v>
      </c>
      <c r="B20" s="2" t="str">
        <f>Hyperlink("https://www.diodes.com/datasheet/download/DMWSH120H80SM4.pdf")</f>
        <v>https://www.diodes.com/datasheet/download/DMWSH120H80SM4.pdf</v>
      </c>
      <c r="C20" t="str">
        <f>Hyperlink("https://www.diodes.com/part/view/DMWSH120H80SM4","DMWSH120H80SM4")</f>
        <v>DMWSH120H80SM4</v>
      </c>
      <c r="D20" t="s">
        <v>26</v>
      </c>
      <c r="E20" t="s">
        <v>27</v>
      </c>
      <c r="F20" t="s">
        <v>30</v>
      </c>
      <c r="G20" t="s">
        <v>29</v>
      </c>
      <c r="H20" t="s">
        <v>30</v>
      </c>
      <c r="J20">
        <v>44.5</v>
      </c>
      <c r="L20">
        <v>238</v>
      </c>
      <c r="M20">
        <v>1200</v>
      </c>
      <c r="N20" t="s">
        <v>41</v>
      </c>
      <c r="O20" t="s">
        <v>73</v>
      </c>
      <c r="S20">
        <v>1.7</v>
      </c>
      <c r="T20">
        <v>3.5</v>
      </c>
      <c r="V20" t="s">
        <v>77</v>
      </c>
      <c r="W20">
        <v>1069</v>
      </c>
      <c r="X20">
        <v>1000</v>
      </c>
      <c r="Y20" t="s">
        <v>34</v>
      </c>
    </row>
    <row r="21" spans="1:25">
      <c r="A21" t="s">
        <v>79</v>
      </c>
      <c r="B21" s="2" t="str">
        <f>Hyperlink("https://www.diodes.com/datasheet/download/DMWSH120H90SCT7.pdf")</f>
        <v>https://www.diodes.com/datasheet/download/DMWSH120H90SCT7.pdf</v>
      </c>
      <c r="C21" t="str">
        <f>Hyperlink("https://www.diodes.com/part/view/DMWSH120H90SCT7","DMWSH120H90SCT7")</f>
        <v>DMWSH120H90SCT7</v>
      </c>
      <c r="D21" t="s">
        <v>26</v>
      </c>
      <c r="E21" t="s">
        <v>27</v>
      </c>
      <c r="F21" t="s">
        <v>30</v>
      </c>
      <c r="G21" t="s">
        <v>29</v>
      </c>
      <c r="H21" t="s">
        <v>30</v>
      </c>
      <c r="J21">
        <v>38.2</v>
      </c>
      <c r="L21">
        <v>197</v>
      </c>
      <c r="M21">
        <v>1200</v>
      </c>
      <c r="N21" t="s">
        <v>31</v>
      </c>
      <c r="O21" t="s">
        <v>80</v>
      </c>
      <c r="S21">
        <v>1.7</v>
      </c>
      <c r="T21">
        <v>3.5</v>
      </c>
      <c r="V21" t="s">
        <v>81</v>
      </c>
      <c r="W21">
        <v>1078</v>
      </c>
      <c r="X21">
        <v>1000</v>
      </c>
      <c r="Y21" t="s">
        <v>75</v>
      </c>
    </row>
    <row r="22" spans="1:25">
      <c r="A22" t="s">
        <v>82</v>
      </c>
      <c r="B22" s="2" t="str">
        <f>Hyperlink("https://www.diodes.com/datasheet/download/DMWSH120H90SCT7Q.pdf")</f>
        <v>https://www.diodes.com/datasheet/download/DMWSH120H90SCT7Q.pdf</v>
      </c>
      <c r="C22" t="str">
        <f>Hyperlink("https://www.diodes.com/part/view/DMWSH120H90SCT7Q","DMWSH120H90SCT7Q")</f>
        <v>DMWSH120H90SCT7Q</v>
      </c>
      <c r="D22" t="s">
        <v>26</v>
      </c>
      <c r="E22" t="s">
        <v>50</v>
      </c>
      <c r="F22" t="s">
        <v>28</v>
      </c>
      <c r="G22" t="s">
        <v>29</v>
      </c>
      <c r="H22" t="s">
        <v>30</v>
      </c>
      <c r="J22">
        <v>38.2</v>
      </c>
      <c r="L22">
        <v>197</v>
      </c>
      <c r="M22">
        <v>1200</v>
      </c>
      <c r="N22" t="s">
        <v>31</v>
      </c>
      <c r="O22" t="s">
        <v>80</v>
      </c>
      <c r="S22">
        <v>1.7</v>
      </c>
      <c r="T22">
        <v>3.5</v>
      </c>
      <c r="V22" t="s">
        <v>81</v>
      </c>
      <c r="W22">
        <v>1078</v>
      </c>
      <c r="X22">
        <v>1000</v>
      </c>
      <c r="Y22" t="s">
        <v>75</v>
      </c>
    </row>
    <row r="23" spans="1:25">
      <c r="A23" t="s">
        <v>83</v>
      </c>
      <c r="B23" s="2" t="str">
        <f>Hyperlink("https://www.diodes.com/datasheet/download/DMWSH120H90SM3.pdf")</f>
        <v>https://www.diodes.com/datasheet/download/DMWSH120H90SM3.pdf</v>
      </c>
      <c r="C23" t="str">
        <f>Hyperlink("https://www.diodes.com/part/view/DMWSH120H90SM3","DMWSH120H90SM3")</f>
        <v>DMWSH120H90SM3</v>
      </c>
      <c r="D23" t="s">
        <v>26</v>
      </c>
      <c r="E23" t="s">
        <v>27</v>
      </c>
      <c r="F23" t="s">
        <v>30</v>
      </c>
      <c r="G23" t="s">
        <v>29</v>
      </c>
      <c r="H23" t="s">
        <v>30</v>
      </c>
      <c r="J23">
        <v>41</v>
      </c>
      <c r="L23">
        <v>246</v>
      </c>
      <c r="M23">
        <v>1200</v>
      </c>
      <c r="N23" t="s">
        <v>31</v>
      </c>
      <c r="O23" t="s">
        <v>84</v>
      </c>
      <c r="S23">
        <v>1.7</v>
      </c>
      <c r="T23">
        <v>3.5</v>
      </c>
      <c r="V23" t="s">
        <v>85</v>
      </c>
      <c r="W23">
        <v>1090</v>
      </c>
      <c r="X23">
        <v>1000</v>
      </c>
      <c r="Y23" t="s">
        <v>54</v>
      </c>
    </row>
    <row r="24" spans="1:25">
      <c r="A24" t="s">
        <v>86</v>
      </c>
      <c r="B24" s="2" t="str">
        <f>Hyperlink("https://www.diodes.com/datasheet/download/DMWSH120H90SM3Q.pdf")</f>
        <v>https://www.diodes.com/datasheet/download/DMWSH120H90SM3Q.pdf</v>
      </c>
      <c r="C24" t="str">
        <f>Hyperlink("https://www.diodes.com/part/view/DMWSH120H90SM3Q","DMWSH120H90SM3Q")</f>
        <v>DMWSH120H90SM3Q</v>
      </c>
      <c r="D24" t="s">
        <v>26</v>
      </c>
      <c r="E24" t="s">
        <v>50</v>
      </c>
      <c r="F24" t="s">
        <v>28</v>
      </c>
      <c r="G24" t="s">
        <v>29</v>
      </c>
      <c r="H24" t="s">
        <v>30</v>
      </c>
      <c r="J24">
        <v>41</v>
      </c>
      <c r="L24">
        <v>246</v>
      </c>
      <c r="M24">
        <v>1200</v>
      </c>
      <c r="N24" t="s">
        <v>31</v>
      </c>
      <c r="O24" t="s">
        <v>84</v>
      </c>
      <c r="S24">
        <v>1.7</v>
      </c>
      <c r="T24">
        <v>3.5</v>
      </c>
      <c r="V24" t="s">
        <v>85</v>
      </c>
      <c r="W24">
        <v>1090</v>
      </c>
      <c r="X24">
        <v>1000</v>
      </c>
      <c r="Y24" t="s">
        <v>54</v>
      </c>
    </row>
    <row r="25" spans="1:25">
      <c r="A25" t="s">
        <v>87</v>
      </c>
      <c r="B25" s="2" t="str">
        <f>Hyperlink("https://www.diodes.com/datasheet/download/DMWSH120H90SM4.pdf")</f>
        <v>https://www.diodes.com/datasheet/download/DMWSH120H90SM4.pdf</v>
      </c>
      <c r="C25" t="str">
        <f>Hyperlink("https://www.diodes.com/part/view/DMWSH120H90SM4","DMWSH120H90SM4")</f>
        <v>DMWSH120H90SM4</v>
      </c>
      <c r="D25" t="s">
        <v>26</v>
      </c>
      <c r="E25" t="s">
        <v>27</v>
      </c>
      <c r="F25" t="s">
        <v>30</v>
      </c>
      <c r="G25" t="s">
        <v>29</v>
      </c>
      <c r="H25" t="s">
        <v>30</v>
      </c>
      <c r="J25">
        <v>40</v>
      </c>
      <c r="L25">
        <v>235</v>
      </c>
      <c r="M25">
        <v>1200</v>
      </c>
      <c r="N25" t="s">
        <v>31</v>
      </c>
      <c r="O25" t="s">
        <v>84</v>
      </c>
      <c r="S25">
        <v>1.7</v>
      </c>
      <c r="T25">
        <v>3.5</v>
      </c>
      <c r="V25" t="s">
        <v>88</v>
      </c>
      <c r="W25">
        <v>1112</v>
      </c>
      <c r="X25">
        <v>1000</v>
      </c>
      <c r="Y25" t="s">
        <v>34</v>
      </c>
    </row>
    <row r="26" spans="1:25">
      <c r="A26" t="s">
        <v>89</v>
      </c>
      <c r="B26" s="2" t="str">
        <f>Hyperlink("https://www.diodes.com/datasheet/download/DMWSH120H90SM4Q.pdf")</f>
        <v>https://www.diodes.com/datasheet/download/DMWSH120H90SM4Q.pdf</v>
      </c>
      <c r="C26" t="str">
        <f>Hyperlink("https://www.diodes.com/part/view/DMWSH120H90SM4Q","DMWSH120H90SM4Q")</f>
        <v>DMWSH120H90SM4Q</v>
      </c>
      <c r="D26" t="s">
        <v>26</v>
      </c>
      <c r="E26" t="s">
        <v>50</v>
      </c>
      <c r="F26" t="s">
        <v>28</v>
      </c>
      <c r="G26" t="s">
        <v>29</v>
      </c>
      <c r="H26" t="s">
        <v>30</v>
      </c>
      <c r="J26">
        <v>40</v>
      </c>
      <c r="L26">
        <v>235</v>
      </c>
      <c r="M26">
        <v>1200</v>
      </c>
      <c r="N26" t="s">
        <v>31</v>
      </c>
      <c r="O26" t="s">
        <v>84</v>
      </c>
      <c r="S26">
        <v>1.7</v>
      </c>
      <c r="T26">
        <v>3.5</v>
      </c>
      <c r="V26" t="s">
        <v>88</v>
      </c>
      <c r="W26">
        <v>1112</v>
      </c>
      <c r="X26">
        <v>1000</v>
      </c>
      <c r="Y26" t="s">
        <v>34</v>
      </c>
    </row>
    <row r="27" spans="1:25">
      <c r="A27" t="s">
        <v>90</v>
      </c>
      <c r="B27" s="2" t="str">
        <f>Hyperlink("https://www.diodes.com/datasheet/download/DMWSH170H850HM4.pdf")</f>
        <v>https://www.diodes.com/datasheet/download/DMWSH170H850HM4.pdf</v>
      </c>
      <c r="C27" t="str">
        <f>Hyperlink("https://www.diodes.com/part/view/DMWSH170H850HM4","DMWSH170H850HM4")</f>
        <v>DMWSH170H850HM4</v>
      </c>
      <c r="D27" t="s">
        <v>91</v>
      </c>
      <c r="E27" t="s">
        <v>27</v>
      </c>
      <c r="F27" t="s">
        <v>30</v>
      </c>
      <c r="G27" t="s">
        <v>29</v>
      </c>
      <c r="H27" t="s">
        <v>30</v>
      </c>
      <c r="J27">
        <v>6.58</v>
      </c>
      <c r="L27">
        <v>73.5</v>
      </c>
      <c r="M27">
        <v>1700</v>
      </c>
      <c r="N27" t="s">
        <v>92</v>
      </c>
      <c r="O27" t="s">
        <v>93</v>
      </c>
      <c r="S27">
        <v>2</v>
      </c>
      <c r="T27">
        <v>4</v>
      </c>
      <c r="V27" t="s">
        <v>94</v>
      </c>
      <c r="W27">
        <v>178</v>
      </c>
      <c r="X27">
        <v>1000</v>
      </c>
      <c r="Y27" t="s">
        <v>34</v>
      </c>
    </row>
  </sheetData>
  <autoFilter ref="A1:Y27"/>
  <hyperlinks>
    <hyperlink ref="B2" r:id="rId_hyperlink_1" tooltip="https://www.diodes.com/datasheet/download/DMWS120H100SM4.pdf" display="https://www.diodes.com/datasheet/download/DMWS120H100SM4.pdf"/>
    <hyperlink ref="C2" r:id="rId_hyperlink_2" tooltip="DMWS120H100SM4" display="DMWS120H100SM4"/>
    <hyperlink ref="B3" r:id="rId_hyperlink_3" tooltip="https://www.diodes.com/datasheet/download/DMWSH120H22SCT7.pdf" display="https://www.diodes.com/datasheet/download/DMWSH120H22SCT7.pdf"/>
    <hyperlink ref="C3" r:id="rId_hyperlink_4" tooltip="DMWSH120H22SCT7" display="DMWSH120H22SCT7"/>
    <hyperlink ref="B4" r:id="rId_hyperlink_5" tooltip="https://www.diodes.com/datasheet/download/DMWSH120H23SM3.pdf" display="https://www.diodes.com/datasheet/download/DMWSH120H23SM3.pdf"/>
    <hyperlink ref="C4" r:id="rId_hyperlink_6" tooltip="DMWSH120H23SM3" display="DMWSH120H23SM3"/>
    <hyperlink ref="B5" r:id="rId_hyperlink_7" tooltip="https://www.diodes.com/datasheet/download/DMWSH120H23SM4.pdf" display="https://www.diodes.com/datasheet/download/DMWSH120H23SM4.pdf"/>
    <hyperlink ref="C5" r:id="rId_hyperlink_8" tooltip="DMWSH120H23SM4" display="DMWSH120H23SM4"/>
    <hyperlink ref="B6" r:id="rId_hyperlink_9" tooltip="https://www.diodes.com/datasheet/download/DMWSH120H28SCT7.pdf" display="https://www.diodes.com/datasheet/download/DMWSH120H28SCT7.pdf"/>
    <hyperlink ref="C6" r:id="rId_hyperlink_10" tooltip="DMWSH120H28SCT7" display="DMWSH120H28SCT7"/>
    <hyperlink ref="B7" r:id="rId_hyperlink_11" tooltip="https://www.diodes.com/datasheet/download/DMWSH120H28SCT7Q.pdf" display="https://www.diodes.com/datasheet/download/DMWSH120H28SCT7Q.pdf"/>
    <hyperlink ref="C7" r:id="rId_hyperlink_12" tooltip="DMWSH120H28SCT7Q" display="DMWSH120H28SCT7Q"/>
    <hyperlink ref="B8" r:id="rId_hyperlink_13" tooltip="https://www.diodes.com/datasheet/download/DMWSH120H28SM3.pdf" display="https://www.diodes.com/datasheet/download/DMWSH120H28SM3.pdf"/>
    <hyperlink ref="C8" r:id="rId_hyperlink_14" tooltip="DMWSH120H28SM3" display="DMWSH120H28SM3"/>
    <hyperlink ref="B9" r:id="rId_hyperlink_15" tooltip="https://www.diodes.com/datasheet/download/DMWSH120H28SM3Q.pdf" display="https://www.diodes.com/datasheet/download/DMWSH120H28SM3Q.pdf"/>
    <hyperlink ref="C9" r:id="rId_hyperlink_16" tooltip="DMWSH120H28SM3Q" display="DMWSH120H28SM3Q"/>
    <hyperlink ref="B10" r:id="rId_hyperlink_17" tooltip="https://www.diodes.com/datasheet/download/DMWSH120H28SM4.pdf" display="https://www.diodes.com/datasheet/download/DMWSH120H28SM4.pdf"/>
    <hyperlink ref="C10" r:id="rId_hyperlink_18" tooltip="DMWSH120H28SM4" display="DMWSH120H28SM4"/>
    <hyperlink ref="B11" r:id="rId_hyperlink_19" tooltip="https://www.diodes.com/datasheet/download/DMWSH120H28SM4Q.pdf" display="https://www.diodes.com/datasheet/download/DMWSH120H28SM4Q.pdf"/>
    <hyperlink ref="C11" r:id="rId_hyperlink_20" tooltip="DMWSH120H28SM4Q" display="DMWSH120H28SM4Q"/>
    <hyperlink ref="B12" r:id="rId_hyperlink_21" tooltip="https://www.diodes.com/datasheet/download/DMWSH120H37SM3.pdf" display="https://www.diodes.com/datasheet/download/DMWSH120H37SM3.pdf"/>
    <hyperlink ref="C12" r:id="rId_hyperlink_22" tooltip="DMWSH120H37SM3" display="DMWSH120H37SM3"/>
    <hyperlink ref="B13" r:id="rId_hyperlink_23" tooltip="https://www.diodes.com/datasheet/download/DMWSH120H37SM4.pdf" display="https://www.diodes.com/datasheet/download/DMWSH120H37SM4.pdf"/>
    <hyperlink ref="C13" r:id="rId_hyperlink_24" tooltip="DMWSH120H37SM4" display="DMWSH120H37SM4"/>
    <hyperlink ref="B14" r:id="rId_hyperlink_25" tooltip="https://www.diodes.com/datasheet/download/DMWSH120H43SM3.pdf" display="https://www.diodes.com/datasheet/download/DMWSH120H43SM3.pdf"/>
    <hyperlink ref="C14" r:id="rId_hyperlink_26" tooltip="DMWSH120H43SM3" display="DMWSH120H43SM3"/>
    <hyperlink ref="B15" r:id="rId_hyperlink_27" tooltip="https://www.diodes.com/datasheet/download/DMWSH120H43SM3Q.pdf" display="https://www.diodes.com/datasheet/download/DMWSH120H43SM3Q.pdf"/>
    <hyperlink ref="C15" r:id="rId_hyperlink_28" tooltip="DMWSH120H43SM3Q" display="DMWSH120H43SM3Q"/>
    <hyperlink ref="B16" r:id="rId_hyperlink_29" tooltip="https://www.diodes.com/datasheet/download/DMWSH120H43SM4.pdf" display="https://www.diodes.com/datasheet/download/DMWSH120H43SM4.pdf"/>
    <hyperlink ref="C16" r:id="rId_hyperlink_30" tooltip="DMWSH120H43SM4" display="DMWSH120H43SM4"/>
    <hyperlink ref="B17" r:id="rId_hyperlink_31" tooltip="https://www.diodes.com/datasheet/download/DMWSH120H43SM4Q.pdf" display="https://www.diodes.com/datasheet/download/DMWSH120H43SM4Q.pdf"/>
    <hyperlink ref="C17" r:id="rId_hyperlink_32" tooltip="DMWSH120H43SM4Q" display="DMWSH120H43SM4Q"/>
    <hyperlink ref="B18" r:id="rId_hyperlink_33" tooltip="https://www.diodes.com/datasheet/download/DMWSH120H80SCT7.pdf" display="https://www.diodes.com/datasheet/download/DMWSH120H80SCT7.pdf"/>
    <hyperlink ref="C18" r:id="rId_hyperlink_34" tooltip="DMWSH120H80SCT7" display="DMWSH120H80SCT7"/>
    <hyperlink ref="B19" r:id="rId_hyperlink_35" tooltip="https://www.diodes.com/datasheet/download/DMWSH120H80SM3.pdf" display="https://www.diodes.com/datasheet/download/DMWSH120H80SM3.pdf"/>
    <hyperlink ref="C19" r:id="rId_hyperlink_36" tooltip="DMWSH120H80SM3" display="DMWSH120H80SM3"/>
    <hyperlink ref="B20" r:id="rId_hyperlink_37" tooltip="https://www.diodes.com/datasheet/download/DMWSH120H80SM4.pdf" display="https://www.diodes.com/datasheet/download/DMWSH120H80SM4.pdf"/>
    <hyperlink ref="C20" r:id="rId_hyperlink_38" tooltip="DMWSH120H80SM4" display="DMWSH120H80SM4"/>
    <hyperlink ref="B21" r:id="rId_hyperlink_39" tooltip="https://www.diodes.com/datasheet/download/DMWSH120H90SCT7.pdf" display="https://www.diodes.com/datasheet/download/DMWSH120H90SCT7.pdf"/>
    <hyperlink ref="C21" r:id="rId_hyperlink_40" tooltip="DMWSH120H90SCT7" display="DMWSH120H90SCT7"/>
    <hyperlink ref="B22" r:id="rId_hyperlink_41" tooltip="https://www.diodes.com/datasheet/download/DMWSH120H90SCT7Q.pdf" display="https://www.diodes.com/datasheet/download/DMWSH120H90SCT7Q.pdf"/>
    <hyperlink ref="C22" r:id="rId_hyperlink_42" tooltip="DMWSH120H90SCT7Q" display="DMWSH120H90SCT7Q"/>
    <hyperlink ref="B23" r:id="rId_hyperlink_43" tooltip="https://www.diodes.com/datasheet/download/DMWSH120H90SM3.pdf" display="https://www.diodes.com/datasheet/download/DMWSH120H90SM3.pdf"/>
    <hyperlink ref="C23" r:id="rId_hyperlink_44" tooltip="DMWSH120H90SM3" display="DMWSH120H90SM3"/>
    <hyperlink ref="B24" r:id="rId_hyperlink_45" tooltip="https://www.diodes.com/datasheet/download/DMWSH120H90SM3Q.pdf" display="https://www.diodes.com/datasheet/download/DMWSH120H90SM3Q.pdf"/>
    <hyperlink ref="C24" r:id="rId_hyperlink_46" tooltip="DMWSH120H90SM3Q" display="DMWSH120H90SM3Q"/>
    <hyperlink ref="B25" r:id="rId_hyperlink_47" tooltip="https://www.diodes.com/datasheet/download/DMWSH120H90SM4.pdf" display="https://www.diodes.com/datasheet/download/DMWSH120H90SM4.pdf"/>
    <hyperlink ref="C25" r:id="rId_hyperlink_48" tooltip="DMWSH120H90SM4" display="DMWSH120H90SM4"/>
    <hyperlink ref="B26" r:id="rId_hyperlink_49" tooltip="https://www.diodes.com/datasheet/download/DMWSH120H90SM4Q.pdf" display="https://www.diodes.com/datasheet/download/DMWSH120H90SM4Q.pdf"/>
    <hyperlink ref="C26" r:id="rId_hyperlink_50" tooltip="DMWSH120H90SM4Q" display="DMWSH120H90SM4Q"/>
    <hyperlink ref="B27" r:id="rId_hyperlink_51" tooltip="https://www.diodes.com/datasheet/download/DMWSH170H850HM4.pdf" display="https://www.diodes.com/datasheet/download/DMWSH170H850HM4.pdf"/>
    <hyperlink ref="C27" r:id="rId_hyperlink_52" tooltip="DMWSH170H850HM4" display="DMWSH170H850HM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2025-06-03T09:22:53-05:00</dcterms:created>
  <dcterms:modified xsi:type="dcterms:W3CDTF">2025-06-03T09:22:53-05:00</dcterms:modified>
  <dc:title>Untitled Spreadsheet</dc:title>
  <dc:description/>
  <dc:subject/>
  <cp:keywords/>
  <cp:category/>
</cp:coreProperties>
</file>