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<sst xmlns="http://schemas.openxmlformats.org/spreadsheetml/2006/main" uniqueCount="47">
  <si>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</si>
  <si>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</si>
  <si>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</si>
  <si>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</si>
  <si>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</si>
  <si>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</si>
  <si>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Peak Pulse Current IPP @ 10x1,000μsMax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</si>
  <si>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Breakdown VoltageV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BR</t>
    </r>
    <r>
      <rPr>
        <rFont val="Calibri"/>
        <b val="false"/>
        <i val="false"/>
        <strike val="false"/>
        <color rgb="FF000000"/>
        <sz val="11"/>
        <u val="none"/>
      </rPr>
      <t xml:space="preserve"> Min(V)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</si>
  <si>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Standoff Voltage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RWM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</si>
  <si>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VESD IEC61000-4-2 Contact Discharge(kV)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</si>
  <si>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 Input CapacitanceC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strike val="false"/>
        <color rgb="FF000000"/>
        <sz val="11"/>
        <u val="none"/>
      </rPr>
      <t xml:space="preserve"> Typ 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</si>
  <si>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Clamping Voltage @ MaxPeak Pulse CurrentV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</si>
  <si>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 Reverse Leakage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strike val="false"/>
        <color rgb="FF000000"/>
        <sz val="11"/>
        <u val="none"/>
      </rPr>
      <t xml:space="preserve"> 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RWM Max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(µA)</t>
    </r>
  </si>
  <si>
    <t>Packages</t>
  </si>
  <si>
    <t>Surface Mount Load Dump Transient Voltage Suppressors</t>
  </si>
  <si>
    <t>Yes</t>
  </si>
  <si>
    <t>Automotive</t>
  </si>
  <si>
    <t>Single (Uni-Directional)</t>
  </si>
  <si>
    <t>±30</t>
  </si>
  <si>
    <t>DO-218 (LS)</t>
  </si>
  <si>
    <t>SURFACE MOUNT UNIDIRECTIONAL AND BIDIRECTIONAL TRANSIENT VOLTAGE SUPPRESSORS</t>
  </si>
  <si>
    <t>DO-219 (LS)</t>
  </si>
  <si>
    <t>1 CHANNEL HIGH SURGE TVS DIODE</t>
  </si>
  <si>
    <t>Standard</t>
  </si>
  <si>
    <t>Uni-Directional</t>
  </si>
  <si>
    <t>U-DFN1610-2 (Type B)</t>
  </si>
  <si>
    <t>3600W SURFACE MOUNT TRANSIENT VOLTAGE SUPPRESSOR</t>
  </si>
  <si>
    <t>Single</t>
  </si>
  <si>
    <t>DO-218 (Type E)</t>
  </si>
  <si>
    <t>+/-30</t>
  </si>
  <si>
    <t>4600W SURFACE MOUNT TRANSIENT VOLTAGE SUPPRESSOR</t>
  </si>
  <si>
    <t>6600W SURFACE MOUNT TRANSIENT VOLTAGE SUPPRESSOR</t>
  </si>
  <si>
    <t>No</t>
  </si>
  <si>
    <t>DO-219AA (LS)</t>
  </si>
  <si>
    <t>Single (Bi-Directional)</t>
  </si>
  <si>
    <t>LSC</t>
  </si>
  <si>
    <t>DO-219AA (LS), LSC</t>
  </si>
  <si>
    <t>zener TVS</t>
  </si>
  <si>
    <t>Dual, Com. Cath</t>
  </si>
  <si>
    <t>SOT23</t>
  </si>
  <si>
    <t>400W Surface Mount Automotive Transient Voltage Suppressor</t>
  </si>
  <si>
    <t>N/A</t>
  </si>
  <si>
    <t>SMA</t>
  </si>
  <si>
    <t>Bi-Directional</t>
  </si>
  <si>
    <t xml:space="preserve">400W Surface Mount Automotive Transient Voltage Suppressor
</t>
  </si>
  <si>
    <t>400W SURFACE MOUNT TRANSIENT VOLTAGE SUPPRESSOR</t>
  </si>
  <si>
    <t>DO-219AA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</si>
</sst>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S5W10A" TargetMode="External"/><Relationship Id="rId_hyperlink_2" Type="http://schemas.openxmlformats.org/officeDocument/2006/relationships/hyperlink" Target="https://www.diodes.com/assets/Datasheets/ALS5WxxA_SERIES.pdf" TargetMode="External"/><Relationship Id="rId_hyperlink_3" Type="http://schemas.openxmlformats.org/officeDocument/2006/relationships/hyperlink" Target="https://www.diodes.com/part/view/ALS5W11A" TargetMode="External"/><Relationship Id="rId_hyperlink_4" Type="http://schemas.openxmlformats.org/officeDocument/2006/relationships/hyperlink" Target="https://www.diodes.com/assets/Datasheets/ALS5WxxA_SERIES.pdf" TargetMode="External"/><Relationship Id="rId_hyperlink_5" Type="http://schemas.openxmlformats.org/officeDocument/2006/relationships/hyperlink" Target="https://www.diodes.com/part/view/ALS5W12A" TargetMode="External"/><Relationship Id="rId_hyperlink_6" Type="http://schemas.openxmlformats.org/officeDocument/2006/relationships/hyperlink" Target="https://www.diodes.com/assets/Datasheets/ALS5WxxA_SERIES.pdf" TargetMode="External"/><Relationship Id="rId_hyperlink_7" Type="http://schemas.openxmlformats.org/officeDocument/2006/relationships/hyperlink" Target="https://www.diodes.com/part/view/ALS5W13A" TargetMode="External"/><Relationship Id="rId_hyperlink_8" Type="http://schemas.openxmlformats.org/officeDocument/2006/relationships/hyperlink" Target="https://www.diodes.com/assets/Datasheets/ALS5WxxA_SERIES.pdf" TargetMode="External"/><Relationship Id="rId_hyperlink_9" Type="http://schemas.openxmlformats.org/officeDocument/2006/relationships/hyperlink" Target="https://www.diodes.com/part/view/ALS5W14A" TargetMode="External"/><Relationship Id="rId_hyperlink_10" Type="http://schemas.openxmlformats.org/officeDocument/2006/relationships/hyperlink" Target="https://www.diodes.com/assets/Datasheets/ALS5WxxA_SERIES.pdf" TargetMode="External"/><Relationship Id="rId_hyperlink_11" Type="http://schemas.openxmlformats.org/officeDocument/2006/relationships/hyperlink" Target="https://www.diodes.com/part/view/ALS5W15A" TargetMode="External"/><Relationship Id="rId_hyperlink_12" Type="http://schemas.openxmlformats.org/officeDocument/2006/relationships/hyperlink" Target="https://www.diodes.com/assets/Datasheets/ALS5WxxA_SERIES.pdf" TargetMode="External"/><Relationship Id="rId_hyperlink_13" Type="http://schemas.openxmlformats.org/officeDocument/2006/relationships/hyperlink" Target="https://www.diodes.com/part/view/ALS5W16A" TargetMode="External"/><Relationship Id="rId_hyperlink_14" Type="http://schemas.openxmlformats.org/officeDocument/2006/relationships/hyperlink" Target="https://www.diodes.com/assets/Datasheets/ALS5WxxA_SERIES.pdf" TargetMode="External"/><Relationship Id="rId_hyperlink_15" Type="http://schemas.openxmlformats.org/officeDocument/2006/relationships/hyperlink" Target="https://www.diodes.com/part/view/ALS5W17A" TargetMode="External"/><Relationship Id="rId_hyperlink_16" Type="http://schemas.openxmlformats.org/officeDocument/2006/relationships/hyperlink" Target="https://www.diodes.com/assets/Datasheets/ALS5WxxA_SERIES.pdf" TargetMode="External"/><Relationship Id="rId_hyperlink_17" Type="http://schemas.openxmlformats.org/officeDocument/2006/relationships/hyperlink" Target="https://www.diodes.com/part/view/ALS5W18A" TargetMode="External"/><Relationship Id="rId_hyperlink_18" Type="http://schemas.openxmlformats.org/officeDocument/2006/relationships/hyperlink" Target="https://www.diodes.com/assets/Datasheets/ALS5WxxA_SERIES.pdf" TargetMode="External"/><Relationship Id="rId_hyperlink_19" Type="http://schemas.openxmlformats.org/officeDocument/2006/relationships/hyperlink" Target="https://www.diodes.com/part/view/ALS5W20A" TargetMode="External"/><Relationship Id="rId_hyperlink_20" Type="http://schemas.openxmlformats.org/officeDocument/2006/relationships/hyperlink" Target="https://www.diodes.com/assets/Datasheets/ALS5WxxA_SERIES.pdf" TargetMode="External"/><Relationship Id="rId_hyperlink_21" Type="http://schemas.openxmlformats.org/officeDocument/2006/relationships/hyperlink" Target="https://www.diodes.com/part/view/ALS5W22A" TargetMode="External"/><Relationship Id="rId_hyperlink_22" Type="http://schemas.openxmlformats.org/officeDocument/2006/relationships/hyperlink" Target="https://www.diodes.com/assets/Datasheets/ALS5WxxA_SERIES.pdf" TargetMode="External"/><Relationship Id="rId_hyperlink_23" Type="http://schemas.openxmlformats.org/officeDocument/2006/relationships/hyperlink" Target="https://www.diodes.com/part/view/ALS5W24A" TargetMode="External"/><Relationship Id="rId_hyperlink_24" Type="http://schemas.openxmlformats.org/officeDocument/2006/relationships/hyperlink" Target="https://www.diodes.com/assets/Datasheets/ALS5WxxA_SERIES.pdf" TargetMode="External"/><Relationship Id="rId_hyperlink_25" Type="http://schemas.openxmlformats.org/officeDocument/2006/relationships/hyperlink" Target="https://www.diodes.com/part/view/ALS5W26A" TargetMode="External"/><Relationship Id="rId_hyperlink_26" Type="http://schemas.openxmlformats.org/officeDocument/2006/relationships/hyperlink" Target="https://www.diodes.com/assets/Datasheets/ALS5WxxA_SERIES.pdf" TargetMode="External"/><Relationship Id="rId_hyperlink_27" Type="http://schemas.openxmlformats.org/officeDocument/2006/relationships/hyperlink" Target="https://www.diodes.com/part/view/ALS5W28A" TargetMode="External"/><Relationship Id="rId_hyperlink_28" Type="http://schemas.openxmlformats.org/officeDocument/2006/relationships/hyperlink" Target="https://www.diodes.com/assets/Datasheets/ALS5WxxA_SERIES.pdf" TargetMode="External"/><Relationship Id="rId_hyperlink_29" Type="http://schemas.openxmlformats.org/officeDocument/2006/relationships/hyperlink" Target="https://www.diodes.com/part/view/ALS5W30A" TargetMode="External"/><Relationship Id="rId_hyperlink_30" Type="http://schemas.openxmlformats.org/officeDocument/2006/relationships/hyperlink" Target="https://www.diodes.com/assets/Datasheets/ALS5WxxA_SERIES.pdf" TargetMode="External"/><Relationship Id="rId_hyperlink_31" Type="http://schemas.openxmlformats.org/officeDocument/2006/relationships/hyperlink" Target="https://www.diodes.com/part/view/ALS5W33A" TargetMode="External"/><Relationship Id="rId_hyperlink_32" Type="http://schemas.openxmlformats.org/officeDocument/2006/relationships/hyperlink" Target="https://www.diodes.com/assets/Datasheets/ALS5WxxA_SERIES.pdf" TargetMode="External"/><Relationship Id="rId_hyperlink_33" Type="http://schemas.openxmlformats.org/officeDocument/2006/relationships/hyperlink" Target="https://www.diodes.com/part/view/ALS5W36A" TargetMode="External"/><Relationship Id="rId_hyperlink_34" Type="http://schemas.openxmlformats.org/officeDocument/2006/relationships/hyperlink" Target="https://www.diodes.com/assets/Datasheets/ALS5WxxA_SERIES.pdf" TargetMode="External"/><Relationship Id="rId_hyperlink_35" Type="http://schemas.openxmlformats.org/officeDocument/2006/relationships/hyperlink" Target="https://www.diodes.com/part/view/ALS5W40A" TargetMode="External"/><Relationship Id="rId_hyperlink_36" Type="http://schemas.openxmlformats.org/officeDocument/2006/relationships/hyperlink" Target="https://www.diodes.com/assets/Datasheets/ALS5WxxA_SERIES.pdf" TargetMode="External"/><Relationship Id="rId_hyperlink_37" Type="http://schemas.openxmlformats.org/officeDocument/2006/relationships/hyperlink" Target="https://www.diodes.com/part/view/ALS5W43A" TargetMode="External"/><Relationship Id="rId_hyperlink_38" Type="http://schemas.openxmlformats.org/officeDocument/2006/relationships/hyperlink" Target="https://www.diodes.com/assets/Datasheets/ALS5WxxA_SERIES.pdf" TargetMode="External"/><Relationship Id="rId_hyperlink_39" Type="http://schemas.openxmlformats.org/officeDocument/2006/relationships/hyperlink" Target="https://www.diodes.com/part/view/ALS6W10A" TargetMode="External"/><Relationship Id="rId_hyperlink_40" Type="http://schemas.openxmlformats.org/officeDocument/2006/relationships/hyperlink" Target="https://www.diodes.com/assets/Datasheets/ALS6WxxA_SERIES.pdf" TargetMode="External"/><Relationship Id="rId_hyperlink_41" Type="http://schemas.openxmlformats.org/officeDocument/2006/relationships/hyperlink" Target="https://www.diodes.com/part/view/ALS6W11A" TargetMode="External"/><Relationship Id="rId_hyperlink_42" Type="http://schemas.openxmlformats.org/officeDocument/2006/relationships/hyperlink" Target="https://www.diodes.com/assets/Datasheets/ALS6WxxA_SERIES.pdf" TargetMode="External"/><Relationship Id="rId_hyperlink_43" Type="http://schemas.openxmlformats.org/officeDocument/2006/relationships/hyperlink" Target="https://www.diodes.com/part/view/ALS6W12A" TargetMode="External"/><Relationship Id="rId_hyperlink_44" Type="http://schemas.openxmlformats.org/officeDocument/2006/relationships/hyperlink" Target="https://www.diodes.com/assets/Datasheets/ALS6WxxA_SERIES.pdf" TargetMode="External"/><Relationship Id="rId_hyperlink_45" Type="http://schemas.openxmlformats.org/officeDocument/2006/relationships/hyperlink" Target="https://www.diodes.com/part/view/ALS6W13A" TargetMode="External"/><Relationship Id="rId_hyperlink_46" Type="http://schemas.openxmlformats.org/officeDocument/2006/relationships/hyperlink" Target="https://www.diodes.com/assets/Datasheets/ALS6WxxA_SERIES.pdf" TargetMode="External"/><Relationship Id="rId_hyperlink_47" Type="http://schemas.openxmlformats.org/officeDocument/2006/relationships/hyperlink" Target="https://www.diodes.com/part/view/ALS6W14A" TargetMode="External"/><Relationship Id="rId_hyperlink_48" Type="http://schemas.openxmlformats.org/officeDocument/2006/relationships/hyperlink" Target="https://www.diodes.com/assets/Datasheets/ALS6WxxA_SERIES.pdf" TargetMode="External"/><Relationship Id="rId_hyperlink_49" Type="http://schemas.openxmlformats.org/officeDocument/2006/relationships/hyperlink" Target="https://www.diodes.com/part/view/ALS6W15A" TargetMode="External"/><Relationship Id="rId_hyperlink_50" Type="http://schemas.openxmlformats.org/officeDocument/2006/relationships/hyperlink" Target="https://www.diodes.com/assets/Datasheets/ALS6WxxA_SERIES.pdf" TargetMode="External"/><Relationship Id="rId_hyperlink_51" Type="http://schemas.openxmlformats.org/officeDocument/2006/relationships/hyperlink" Target="https://www.diodes.com/part/view/ALS6W16A" TargetMode="External"/><Relationship Id="rId_hyperlink_52" Type="http://schemas.openxmlformats.org/officeDocument/2006/relationships/hyperlink" Target="https://www.diodes.com/assets/Datasheets/ALS6WxxA_SERIES.pdf" TargetMode="External"/><Relationship Id="rId_hyperlink_53" Type="http://schemas.openxmlformats.org/officeDocument/2006/relationships/hyperlink" Target="https://www.diodes.com/part/view/ALS6W17A" TargetMode="External"/><Relationship Id="rId_hyperlink_54" Type="http://schemas.openxmlformats.org/officeDocument/2006/relationships/hyperlink" Target="https://www.diodes.com/assets/Datasheets/ALS6WxxA_SERIES.pdf" TargetMode="External"/><Relationship Id="rId_hyperlink_55" Type="http://schemas.openxmlformats.org/officeDocument/2006/relationships/hyperlink" Target="https://www.diodes.com/part/view/ALS6W18A" TargetMode="External"/><Relationship Id="rId_hyperlink_56" Type="http://schemas.openxmlformats.org/officeDocument/2006/relationships/hyperlink" Target="https://www.diodes.com/assets/Datasheets/ALS6WxxA_SERIES.pdf" TargetMode="External"/><Relationship Id="rId_hyperlink_57" Type="http://schemas.openxmlformats.org/officeDocument/2006/relationships/hyperlink" Target="https://www.diodes.com/part/view/ALS6W20A" TargetMode="External"/><Relationship Id="rId_hyperlink_58" Type="http://schemas.openxmlformats.org/officeDocument/2006/relationships/hyperlink" Target="https://www.diodes.com/assets/Datasheets/ALS6WxxA_SERIES.pdf" TargetMode="External"/><Relationship Id="rId_hyperlink_59" Type="http://schemas.openxmlformats.org/officeDocument/2006/relationships/hyperlink" Target="https://www.diodes.com/part/view/ALS6W22A" TargetMode="External"/><Relationship Id="rId_hyperlink_60" Type="http://schemas.openxmlformats.org/officeDocument/2006/relationships/hyperlink" Target="https://www.diodes.com/assets/Datasheets/ALS6WxxA_SERIES.pdf" TargetMode="External"/><Relationship Id="rId_hyperlink_61" Type="http://schemas.openxmlformats.org/officeDocument/2006/relationships/hyperlink" Target="https://www.diodes.com/part/view/ALS6W24A" TargetMode="External"/><Relationship Id="rId_hyperlink_62" Type="http://schemas.openxmlformats.org/officeDocument/2006/relationships/hyperlink" Target="https://www.diodes.com/assets/Datasheets/ALS6WxxA_SERIES.pdf" TargetMode="External"/><Relationship Id="rId_hyperlink_63" Type="http://schemas.openxmlformats.org/officeDocument/2006/relationships/hyperlink" Target="https://www.diodes.com/part/view/ALS6W26A" TargetMode="External"/><Relationship Id="rId_hyperlink_64" Type="http://schemas.openxmlformats.org/officeDocument/2006/relationships/hyperlink" Target="https://www.diodes.com/assets/Datasheets/ALS6WxxA_SERIES.pdf" TargetMode="External"/><Relationship Id="rId_hyperlink_65" Type="http://schemas.openxmlformats.org/officeDocument/2006/relationships/hyperlink" Target="https://www.diodes.com/part/view/ALS6W28A" TargetMode="External"/><Relationship Id="rId_hyperlink_66" Type="http://schemas.openxmlformats.org/officeDocument/2006/relationships/hyperlink" Target="https://www.diodes.com/assets/Datasheets/ALS6WxxA_SERIES.pdf" TargetMode="External"/><Relationship Id="rId_hyperlink_67" Type="http://schemas.openxmlformats.org/officeDocument/2006/relationships/hyperlink" Target="https://www.diodes.com/part/view/ALS6W30A" TargetMode="External"/><Relationship Id="rId_hyperlink_68" Type="http://schemas.openxmlformats.org/officeDocument/2006/relationships/hyperlink" Target="https://www.diodes.com/assets/Datasheets/ALS6WxxA_SERIES.pdf" TargetMode="External"/><Relationship Id="rId_hyperlink_69" Type="http://schemas.openxmlformats.org/officeDocument/2006/relationships/hyperlink" Target="https://www.diodes.com/part/view/ALS6W33A" TargetMode="External"/><Relationship Id="rId_hyperlink_70" Type="http://schemas.openxmlformats.org/officeDocument/2006/relationships/hyperlink" Target="https://www.diodes.com/assets/Datasheets/ALS6WxxA_SERIES.pdf" TargetMode="External"/><Relationship Id="rId_hyperlink_71" Type="http://schemas.openxmlformats.org/officeDocument/2006/relationships/hyperlink" Target="https://www.diodes.com/part/view/ALS6W36A" TargetMode="External"/><Relationship Id="rId_hyperlink_72" Type="http://schemas.openxmlformats.org/officeDocument/2006/relationships/hyperlink" Target="https://www.diodes.com/assets/Datasheets/ALS6WxxA_SERIES.pdf" TargetMode="External"/><Relationship Id="rId_hyperlink_73" Type="http://schemas.openxmlformats.org/officeDocument/2006/relationships/hyperlink" Target="https://www.diodes.com/part/view/ALS6W40A" TargetMode="External"/><Relationship Id="rId_hyperlink_74" Type="http://schemas.openxmlformats.org/officeDocument/2006/relationships/hyperlink" Target="https://www.diodes.com/assets/Datasheets/ALS6WxxA_SERIES.pdf" TargetMode="External"/><Relationship Id="rId_hyperlink_75" Type="http://schemas.openxmlformats.org/officeDocument/2006/relationships/hyperlink" Target="https://www.diodes.com/part/view/ALS6W43A" TargetMode="External"/><Relationship Id="rId_hyperlink_76" Type="http://schemas.openxmlformats.org/officeDocument/2006/relationships/hyperlink" Target="https://www.diodes.com/assets/Datasheets/ALS6WxxA_SERIES.pdf" TargetMode="External"/><Relationship Id="rId_hyperlink_77" Type="http://schemas.openxmlformats.org/officeDocument/2006/relationships/hyperlink" Target="https://www.diodes.com/part/view/ALS8W10A" TargetMode="External"/><Relationship Id="rId_hyperlink_78" Type="http://schemas.openxmlformats.org/officeDocument/2006/relationships/hyperlink" Target="https://www.diodes.com/assets/Datasheets/ALS8WxxA_SERIES.pdf" TargetMode="External"/><Relationship Id="rId_hyperlink_79" Type="http://schemas.openxmlformats.org/officeDocument/2006/relationships/hyperlink" Target="https://www.diodes.com/part/view/ALS8W11A" TargetMode="External"/><Relationship Id="rId_hyperlink_80" Type="http://schemas.openxmlformats.org/officeDocument/2006/relationships/hyperlink" Target="https://www.diodes.com/assets/Datasheets/ALS8WxxA_SERIES.pdf" TargetMode="External"/><Relationship Id="rId_hyperlink_81" Type="http://schemas.openxmlformats.org/officeDocument/2006/relationships/hyperlink" Target="https://www.diodes.com/part/view/ALS8W12A" TargetMode="External"/><Relationship Id="rId_hyperlink_82" Type="http://schemas.openxmlformats.org/officeDocument/2006/relationships/hyperlink" Target="https://www.diodes.com/assets/Datasheets/ALS8WxxA_SERIES.pdf" TargetMode="External"/><Relationship Id="rId_hyperlink_83" Type="http://schemas.openxmlformats.org/officeDocument/2006/relationships/hyperlink" Target="https://www.diodes.com/part/view/ALS8W13A" TargetMode="External"/><Relationship Id="rId_hyperlink_84" Type="http://schemas.openxmlformats.org/officeDocument/2006/relationships/hyperlink" Target="https://www.diodes.com/assets/Datasheets/ALS8WxxA_SERIES.pdf" TargetMode="External"/><Relationship Id="rId_hyperlink_85" Type="http://schemas.openxmlformats.org/officeDocument/2006/relationships/hyperlink" Target="https://www.diodes.com/part/view/ALS8W14A" TargetMode="External"/><Relationship Id="rId_hyperlink_86" Type="http://schemas.openxmlformats.org/officeDocument/2006/relationships/hyperlink" Target="https://www.diodes.com/assets/Datasheets/ALS8WxxA_SERIES.pdf" TargetMode="External"/><Relationship Id="rId_hyperlink_87" Type="http://schemas.openxmlformats.org/officeDocument/2006/relationships/hyperlink" Target="https://www.diodes.com/part/view/ALS8W15A" TargetMode="External"/><Relationship Id="rId_hyperlink_88" Type="http://schemas.openxmlformats.org/officeDocument/2006/relationships/hyperlink" Target="https://www.diodes.com/assets/Datasheets/ALS8WxxA_SERIES.pdf" TargetMode="External"/><Relationship Id="rId_hyperlink_89" Type="http://schemas.openxmlformats.org/officeDocument/2006/relationships/hyperlink" Target="https://www.diodes.com/part/view/ALS8W16A" TargetMode="External"/><Relationship Id="rId_hyperlink_90" Type="http://schemas.openxmlformats.org/officeDocument/2006/relationships/hyperlink" Target="https://www.diodes.com/assets/Datasheets/ALS8WxxA_SERIES.pdf" TargetMode="External"/><Relationship Id="rId_hyperlink_91" Type="http://schemas.openxmlformats.org/officeDocument/2006/relationships/hyperlink" Target="https://www.diodes.com/part/view/ALS8W17A" TargetMode="External"/><Relationship Id="rId_hyperlink_92" Type="http://schemas.openxmlformats.org/officeDocument/2006/relationships/hyperlink" Target="https://www.diodes.com/assets/Datasheets/ALS8WxxA_SERIES.pdf" TargetMode="External"/><Relationship Id="rId_hyperlink_93" Type="http://schemas.openxmlformats.org/officeDocument/2006/relationships/hyperlink" Target="https://www.diodes.com/part/view/ALS8W18A" TargetMode="External"/><Relationship Id="rId_hyperlink_94" Type="http://schemas.openxmlformats.org/officeDocument/2006/relationships/hyperlink" Target="https://www.diodes.com/assets/Datasheets/ALS8WxxA_SERIES.pdf" TargetMode="External"/><Relationship Id="rId_hyperlink_95" Type="http://schemas.openxmlformats.org/officeDocument/2006/relationships/hyperlink" Target="https://www.diodes.com/part/view/ALS8W20A" TargetMode="External"/><Relationship Id="rId_hyperlink_96" Type="http://schemas.openxmlformats.org/officeDocument/2006/relationships/hyperlink" Target="https://www.diodes.com/assets/Datasheets/ALS8WxxA_SERIES.pdf" TargetMode="External"/><Relationship Id="rId_hyperlink_97" Type="http://schemas.openxmlformats.org/officeDocument/2006/relationships/hyperlink" Target="https://www.diodes.com/part/view/ALS8W22A" TargetMode="External"/><Relationship Id="rId_hyperlink_98" Type="http://schemas.openxmlformats.org/officeDocument/2006/relationships/hyperlink" Target="https://www.diodes.com/assets/Datasheets/ALS8WxxA_SERIES.pdf" TargetMode="External"/><Relationship Id="rId_hyperlink_99" Type="http://schemas.openxmlformats.org/officeDocument/2006/relationships/hyperlink" Target="https://www.diodes.com/part/view/ALS8W24A" TargetMode="External"/><Relationship Id="rId_hyperlink_100" Type="http://schemas.openxmlformats.org/officeDocument/2006/relationships/hyperlink" Target="https://www.diodes.com/assets/Datasheets/ALS8WxxA_SERIES.pdf" TargetMode="External"/><Relationship Id="rId_hyperlink_101" Type="http://schemas.openxmlformats.org/officeDocument/2006/relationships/hyperlink" Target="https://www.diodes.com/part/view/ALS8W26A" TargetMode="External"/><Relationship Id="rId_hyperlink_102" Type="http://schemas.openxmlformats.org/officeDocument/2006/relationships/hyperlink" Target="https://www.diodes.com/assets/Datasheets/ALS8WxxA_SERIES.pdf" TargetMode="External"/><Relationship Id="rId_hyperlink_103" Type="http://schemas.openxmlformats.org/officeDocument/2006/relationships/hyperlink" Target="https://www.diodes.com/part/view/ALS8W28A" TargetMode="External"/><Relationship Id="rId_hyperlink_104" Type="http://schemas.openxmlformats.org/officeDocument/2006/relationships/hyperlink" Target="https://www.diodes.com/assets/Datasheets/ALS8WxxA_SERIES.pdf" TargetMode="External"/><Relationship Id="rId_hyperlink_105" Type="http://schemas.openxmlformats.org/officeDocument/2006/relationships/hyperlink" Target="https://www.diodes.com/part/view/ALS8W30A" TargetMode="External"/><Relationship Id="rId_hyperlink_106" Type="http://schemas.openxmlformats.org/officeDocument/2006/relationships/hyperlink" Target="https://www.diodes.com/assets/Datasheets/ALS8WxxA_SERIES.pdf" TargetMode="External"/><Relationship Id="rId_hyperlink_107" Type="http://schemas.openxmlformats.org/officeDocument/2006/relationships/hyperlink" Target="https://www.diodes.com/part/view/ALS8W33A" TargetMode="External"/><Relationship Id="rId_hyperlink_108" Type="http://schemas.openxmlformats.org/officeDocument/2006/relationships/hyperlink" Target="https://www.diodes.com/assets/Datasheets/ALS8WxxA_SERIES.pdf" TargetMode="External"/><Relationship Id="rId_hyperlink_109" Type="http://schemas.openxmlformats.org/officeDocument/2006/relationships/hyperlink" Target="https://www.diodes.com/part/view/ALS8W36A" TargetMode="External"/><Relationship Id="rId_hyperlink_110" Type="http://schemas.openxmlformats.org/officeDocument/2006/relationships/hyperlink" Target="https://www.diodes.com/assets/Datasheets/ALS8WxxA_SERIES.pdf" TargetMode="External"/><Relationship Id="rId_hyperlink_111" Type="http://schemas.openxmlformats.org/officeDocument/2006/relationships/hyperlink" Target="https://www.diodes.com/part/view/ALS8W40A" TargetMode="External"/><Relationship Id="rId_hyperlink_112" Type="http://schemas.openxmlformats.org/officeDocument/2006/relationships/hyperlink" Target="https://www.diodes.com/assets/Datasheets/ALS8WxxA_SERIES.pdf" TargetMode="External"/><Relationship Id="rId_hyperlink_113" Type="http://schemas.openxmlformats.org/officeDocument/2006/relationships/hyperlink" Target="https://www.diodes.com/part/view/ALS8W43A" TargetMode="External"/><Relationship Id="rId_hyperlink_114" Type="http://schemas.openxmlformats.org/officeDocument/2006/relationships/hyperlink" Target="https://www.diodes.com/assets/Datasheets/ALS8WxxA_SERIES.pdf" TargetMode="External"/><Relationship Id="rId_hyperlink_115" Type="http://schemas.openxmlformats.org/officeDocument/2006/relationships/hyperlink" Target="https://www.diodes.com/part/view/ALT4ME10A" TargetMode="External"/><Relationship Id="rId_hyperlink_116" Type="http://schemas.openxmlformats.org/officeDocument/2006/relationships/hyperlink" Target="https://www.diodes.com/assets/Datasheets/ALT4ME5.0A-ALT4ME75A.pdf" TargetMode="External"/><Relationship Id="rId_hyperlink_117" Type="http://schemas.openxmlformats.org/officeDocument/2006/relationships/hyperlink" Target="https://www.diodes.com/part/view/ALT4ME11A" TargetMode="External"/><Relationship Id="rId_hyperlink_118" Type="http://schemas.openxmlformats.org/officeDocument/2006/relationships/hyperlink" Target="https://www.diodes.com/assets/Datasheets/ALT4ME5.0A-ALT4ME75A.pdf" TargetMode="External"/><Relationship Id="rId_hyperlink_119" Type="http://schemas.openxmlformats.org/officeDocument/2006/relationships/hyperlink" Target="https://www.diodes.com/part/view/ALT4ME12A" TargetMode="External"/><Relationship Id="rId_hyperlink_120" Type="http://schemas.openxmlformats.org/officeDocument/2006/relationships/hyperlink" Target="https://www.diodes.com/assets/Datasheets/ALT4ME5.0A-ALT4ME75A.pdf" TargetMode="External"/><Relationship Id="rId_hyperlink_121" Type="http://schemas.openxmlformats.org/officeDocument/2006/relationships/hyperlink" Target="https://www.diodes.com/part/view/ALT4ME13A" TargetMode="External"/><Relationship Id="rId_hyperlink_122" Type="http://schemas.openxmlformats.org/officeDocument/2006/relationships/hyperlink" Target="https://www.diodes.com/assets/Datasheets/ALT4ME5.0A-ALT4ME75A.pdf" TargetMode="External"/><Relationship Id="rId_hyperlink_123" Type="http://schemas.openxmlformats.org/officeDocument/2006/relationships/hyperlink" Target="https://www.diodes.com/part/view/ALT4ME14A" TargetMode="External"/><Relationship Id="rId_hyperlink_124" Type="http://schemas.openxmlformats.org/officeDocument/2006/relationships/hyperlink" Target="https://www.diodes.com/assets/Datasheets/ALT4ME5.0A-ALT4ME75A.pdf" TargetMode="External"/><Relationship Id="rId_hyperlink_125" Type="http://schemas.openxmlformats.org/officeDocument/2006/relationships/hyperlink" Target="https://www.diodes.com/part/view/ALT4ME15A" TargetMode="External"/><Relationship Id="rId_hyperlink_126" Type="http://schemas.openxmlformats.org/officeDocument/2006/relationships/hyperlink" Target="https://www.diodes.com/assets/Datasheets/ALT4ME5.0A-ALT4ME75A.pdf" TargetMode="External"/><Relationship Id="rId_hyperlink_127" Type="http://schemas.openxmlformats.org/officeDocument/2006/relationships/hyperlink" Target="https://www.diodes.com/part/view/ALT4ME16A" TargetMode="External"/><Relationship Id="rId_hyperlink_128" Type="http://schemas.openxmlformats.org/officeDocument/2006/relationships/hyperlink" Target="https://www.diodes.com/assets/Datasheets/ALT4ME5.0A-ALT4ME75A.pdf" TargetMode="External"/><Relationship Id="rId_hyperlink_129" Type="http://schemas.openxmlformats.org/officeDocument/2006/relationships/hyperlink" Target="https://www.diodes.com/part/view/ALT4ME17A" TargetMode="External"/><Relationship Id="rId_hyperlink_130" Type="http://schemas.openxmlformats.org/officeDocument/2006/relationships/hyperlink" Target="https://www.diodes.com/assets/Datasheets/ALT4ME5.0A-ALT4ME75A.pdf" TargetMode="External"/><Relationship Id="rId_hyperlink_131" Type="http://schemas.openxmlformats.org/officeDocument/2006/relationships/hyperlink" Target="https://www.diodes.com/part/view/ALT4ME18A" TargetMode="External"/><Relationship Id="rId_hyperlink_132" Type="http://schemas.openxmlformats.org/officeDocument/2006/relationships/hyperlink" Target="https://www.diodes.com/assets/Datasheets/ALT4ME5.0A-ALT4ME75A.pdf" TargetMode="External"/><Relationship Id="rId_hyperlink_133" Type="http://schemas.openxmlformats.org/officeDocument/2006/relationships/hyperlink" Target="https://www.diodes.com/part/view/ALT4ME20A" TargetMode="External"/><Relationship Id="rId_hyperlink_134" Type="http://schemas.openxmlformats.org/officeDocument/2006/relationships/hyperlink" Target="https://www.diodes.com/assets/Datasheets/ALT4ME5.0A-ALT4ME75A.pdf" TargetMode="External"/><Relationship Id="rId_hyperlink_135" Type="http://schemas.openxmlformats.org/officeDocument/2006/relationships/hyperlink" Target="https://www.diodes.com/part/view/ALT4ME22A" TargetMode="External"/><Relationship Id="rId_hyperlink_136" Type="http://schemas.openxmlformats.org/officeDocument/2006/relationships/hyperlink" Target="https://www.diodes.com/assets/Datasheets/ALT4ME5.0A-ALT4ME75A.pdf" TargetMode="External"/><Relationship Id="rId_hyperlink_137" Type="http://schemas.openxmlformats.org/officeDocument/2006/relationships/hyperlink" Target="https://www.diodes.com/part/view/ALT4ME24A" TargetMode="External"/><Relationship Id="rId_hyperlink_138" Type="http://schemas.openxmlformats.org/officeDocument/2006/relationships/hyperlink" Target="https://www.diodes.com/assets/Datasheets/ALT4ME5.0A-ALT4ME75A.pdf" TargetMode="External"/><Relationship Id="rId_hyperlink_139" Type="http://schemas.openxmlformats.org/officeDocument/2006/relationships/hyperlink" Target="https://www.diodes.com/part/view/ALT4ME26A" TargetMode="External"/><Relationship Id="rId_hyperlink_140" Type="http://schemas.openxmlformats.org/officeDocument/2006/relationships/hyperlink" Target="https://www.diodes.com/assets/Datasheets/ALT4ME5.0A-ALT4ME75A.pdf" TargetMode="External"/><Relationship Id="rId_hyperlink_141" Type="http://schemas.openxmlformats.org/officeDocument/2006/relationships/hyperlink" Target="https://www.diodes.com/part/view/ALT4ME28A" TargetMode="External"/><Relationship Id="rId_hyperlink_142" Type="http://schemas.openxmlformats.org/officeDocument/2006/relationships/hyperlink" Target="https://www.diodes.com/assets/Datasheets/ALT4ME5.0A-ALT4ME75A.pdf" TargetMode="External"/><Relationship Id="rId_hyperlink_143" Type="http://schemas.openxmlformats.org/officeDocument/2006/relationships/hyperlink" Target="https://www.diodes.com/part/view/ALT4ME30A" TargetMode="External"/><Relationship Id="rId_hyperlink_144" Type="http://schemas.openxmlformats.org/officeDocument/2006/relationships/hyperlink" Target="https://www.diodes.com/assets/Datasheets/ALT4ME5.0A-ALT4ME75A.pdf" TargetMode="External"/><Relationship Id="rId_hyperlink_145" Type="http://schemas.openxmlformats.org/officeDocument/2006/relationships/hyperlink" Target="https://www.diodes.com/part/view/ALT4ME33A" TargetMode="External"/><Relationship Id="rId_hyperlink_146" Type="http://schemas.openxmlformats.org/officeDocument/2006/relationships/hyperlink" Target="https://www.diodes.com/assets/Datasheets/ALT4ME5.0A-ALT4ME75A.pdf" TargetMode="External"/><Relationship Id="rId_hyperlink_147" Type="http://schemas.openxmlformats.org/officeDocument/2006/relationships/hyperlink" Target="https://www.diodes.com/part/view/ALT4ME36A" TargetMode="External"/><Relationship Id="rId_hyperlink_148" Type="http://schemas.openxmlformats.org/officeDocument/2006/relationships/hyperlink" Target="https://www.diodes.com/assets/Datasheets/ALT4ME5.0A-ALT4ME75A.pdf" TargetMode="External"/><Relationship Id="rId_hyperlink_149" Type="http://schemas.openxmlformats.org/officeDocument/2006/relationships/hyperlink" Target="https://www.diodes.com/part/view/ALT4ME40A" TargetMode="External"/><Relationship Id="rId_hyperlink_150" Type="http://schemas.openxmlformats.org/officeDocument/2006/relationships/hyperlink" Target="https://www.diodes.com/assets/Datasheets/ALT4ME5.0A-ALT4ME75A.pdf" TargetMode="External"/><Relationship Id="rId_hyperlink_151" Type="http://schemas.openxmlformats.org/officeDocument/2006/relationships/hyperlink" Target="https://www.diodes.com/part/view/ALT4ME43A" TargetMode="External"/><Relationship Id="rId_hyperlink_152" Type="http://schemas.openxmlformats.org/officeDocument/2006/relationships/hyperlink" Target="https://www.diodes.com/assets/Datasheets/ALT4ME5.0A-ALT4ME75A.pdf" TargetMode="External"/><Relationship Id="rId_hyperlink_153" Type="http://schemas.openxmlformats.org/officeDocument/2006/relationships/hyperlink" Target="https://www.diodes.com/part/view/ALT4ME45A" TargetMode="External"/><Relationship Id="rId_hyperlink_154" Type="http://schemas.openxmlformats.org/officeDocument/2006/relationships/hyperlink" Target="https://www.diodes.com/assets/Datasheets/ALT4ME5.0A-ALT4ME75A.pdf" TargetMode="External"/><Relationship Id="rId_hyperlink_155" Type="http://schemas.openxmlformats.org/officeDocument/2006/relationships/hyperlink" Target="https://www.diodes.com/part/view/ALT4ME48A" TargetMode="External"/><Relationship Id="rId_hyperlink_156" Type="http://schemas.openxmlformats.org/officeDocument/2006/relationships/hyperlink" Target="https://www.diodes.com/assets/Datasheets/ALT4ME5.0A-ALT4ME75A.pdf" TargetMode="External"/><Relationship Id="rId_hyperlink_157" Type="http://schemas.openxmlformats.org/officeDocument/2006/relationships/hyperlink" Target="https://www.diodes.com/part/view/ALT4ME5.0A" TargetMode="External"/><Relationship Id="rId_hyperlink_158" Type="http://schemas.openxmlformats.org/officeDocument/2006/relationships/hyperlink" Target="https://www.diodes.com/assets/Datasheets/ALT4ME5.0A-ALT4ME75A.pdf" TargetMode="External"/><Relationship Id="rId_hyperlink_159" Type="http://schemas.openxmlformats.org/officeDocument/2006/relationships/hyperlink" Target="https://www.diodes.com/part/view/ALT4ME51A" TargetMode="External"/><Relationship Id="rId_hyperlink_160" Type="http://schemas.openxmlformats.org/officeDocument/2006/relationships/hyperlink" Target="https://www.diodes.com/assets/Datasheets/ALT4ME5.0A-ALT4ME75A.pdf" TargetMode="External"/><Relationship Id="rId_hyperlink_161" Type="http://schemas.openxmlformats.org/officeDocument/2006/relationships/hyperlink" Target="https://www.diodes.com/part/view/ALT4ME54A" TargetMode="External"/><Relationship Id="rId_hyperlink_162" Type="http://schemas.openxmlformats.org/officeDocument/2006/relationships/hyperlink" Target="https://www.diodes.com/assets/Datasheets/ALT4ME5.0A-ALT4ME75A.pdf" TargetMode="External"/><Relationship Id="rId_hyperlink_163" Type="http://schemas.openxmlformats.org/officeDocument/2006/relationships/hyperlink" Target="https://www.diodes.com/part/view/ALT4ME58A" TargetMode="External"/><Relationship Id="rId_hyperlink_164" Type="http://schemas.openxmlformats.org/officeDocument/2006/relationships/hyperlink" Target="https://www.diodes.com/assets/Datasheets/ALT4ME5.0A-ALT4ME75A.pdf" TargetMode="External"/><Relationship Id="rId_hyperlink_165" Type="http://schemas.openxmlformats.org/officeDocument/2006/relationships/hyperlink" Target="https://www.diodes.com/part/view/ALT4ME6.0A" TargetMode="External"/><Relationship Id="rId_hyperlink_166" Type="http://schemas.openxmlformats.org/officeDocument/2006/relationships/hyperlink" Target="https://www.diodes.com/assets/Datasheets/ALT4ME5.0A-ALT4ME75A.pdf" TargetMode="External"/><Relationship Id="rId_hyperlink_167" Type="http://schemas.openxmlformats.org/officeDocument/2006/relationships/hyperlink" Target="https://www.diodes.com/part/view/ALT4ME6.5A" TargetMode="External"/><Relationship Id="rId_hyperlink_168" Type="http://schemas.openxmlformats.org/officeDocument/2006/relationships/hyperlink" Target="https://www.diodes.com/assets/Datasheets/ALT4ME5.0A-ALT4ME75A.pdf" TargetMode="External"/><Relationship Id="rId_hyperlink_169" Type="http://schemas.openxmlformats.org/officeDocument/2006/relationships/hyperlink" Target="https://www.diodes.com/part/view/ALT4ME60A" TargetMode="External"/><Relationship Id="rId_hyperlink_170" Type="http://schemas.openxmlformats.org/officeDocument/2006/relationships/hyperlink" Target="https://www.diodes.com/assets/Datasheets/ALT4ME5.0A-ALT4ME75A.pdf" TargetMode="External"/><Relationship Id="rId_hyperlink_171" Type="http://schemas.openxmlformats.org/officeDocument/2006/relationships/hyperlink" Target="https://www.diodes.com/part/view/ALT4ME64A" TargetMode="External"/><Relationship Id="rId_hyperlink_172" Type="http://schemas.openxmlformats.org/officeDocument/2006/relationships/hyperlink" Target="https://www.diodes.com/assets/Datasheets/ALT4ME5.0A-ALT4ME75A.pdf" TargetMode="External"/><Relationship Id="rId_hyperlink_173" Type="http://schemas.openxmlformats.org/officeDocument/2006/relationships/hyperlink" Target="https://www.diodes.com/part/view/ALT4ME7.0A" TargetMode="External"/><Relationship Id="rId_hyperlink_174" Type="http://schemas.openxmlformats.org/officeDocument/2006/relationships/hyperlink" Target="https://www.diodes.com/assets/Datasheets/ALT4ME5.0A-ALT4ME75A.pdf" TargetMode="External"/><Relationship Id="rId_hyperlink_175" Type="http://schemas.openxmlformats.org/officeDocument/2006/relationships/hyperlink" Target="https://www.diodes.com/part/view/ALT4ME7.5A" TargetMode="External"/><Relationship Id="rId_hyperlink_176" Type="http://schemas.openxmlformats.org/officeDocument/2006/relationships/hyperlink" Target="https://www.diodes.com/assets/Datasheets/ALT4ME5.0A-ALT4ME75A.pdf" TargetMode="External"/><Relationship Id="rId_hyperlink_177" Type="http://schemas.openxmlformats.org/officeDocument/2006/relationships/hyperlink" Target="https://www.diodes.com/part/view/ALT4ME70A" TargetMode="External"/><Relationship Id="rId_hyperlink_178" Type="http://schemas.openxmlformats.org/officeDocument/2006/relationships/hyperlink" Target="https://www.diodes.com/assets/Datasheets/ALT4ME5.0A-ALT4ME75A.pdf" TargetMode="External"/><Relationship Id="rId_hyperlink_179" Type="http://schemas.openxmlformats.org/officeDocument/2006/relationships/hyperlink" Target="https://www.diodes.com/part/view/ALT4ME75A" TargetMode="External"/><Relationship Id="rId_hyperlink_180" Type="http://schemas.openxmlformats.org/officeDocument/2006/relationships/hyperlink" Target="https://www.diodes.com/assets/Datasheets/ALT4ME5.0A-ALT4ME75A.pdf" TargetMode="External"/><Relationship Id="rId_hyperlink_181" Type="http://schemas.openxmlformats.org/officeDocument/2006/relationships/hyperlink" Target="https://www.diodes.com/part/view/ALT4ME8.0A" TargetMode="External"/><Relationship Id="rId_hyperlink_182" Type="http://schemas.openxmlformats.org/officeDocument/2006/relationships/hyperlink" Target="https://www.diodes.com/assets/Datasheets/ALT4ME5.0A-ALT4ME75A.pdf" TargetMode="External"/><Relationship Id="rId_hyperlink_183" Type="http://schemas.openxmlformats.org/officeDocument/2006/relationships/hyperlink" Target="https://www.diodes.com/part/view/ALT4ME8.5A" TargetMode="External"/><Relationship Id="rId_hyperlink_184" Type="http://schemas.openxmlformats.org/officeDocument/2006/relationships/hyperlink" Target="https://www.diodes.com/assets/Datasheets/ALT4ME5.0A-ALT4ME75A.pdf" TargetMode="External"/><Relationship Id="rId_hyperlink_185" Type="http://schemas.openxmlformats.org/officeDocument/2006/relationships/hyperlink" Target="https://www.diodes.com/part/view/ALT4ME9.0A" TargetMode="External"/><Relationship Id="rId_hyperlink_186" Type="http://schemas.openxmlformats.org/officeDocument/2006/relationships/hyperlink" Target="https://www.diodes.com/assets/Datasheets/ALT4ME5.0A-ALT4ME75A.pdf" TargetMode="External"/><Relationship Id="rId_hyperlink_187" Type="http://schemas.openxmlformats.org/officeDocument/2006/relationships/hyperlink" Target="https://www.diodes.com/part/view/D10V0S1US2LP1610" TargetMode="External"/><Relationship Id="rId_hyperlink_188" Type="http://schemas.openxmlformats.org/officeDocument/2006/relationships/hyperlink" Target="https://www.diodes.com/assets/Datasheets/D10V0S1US2LP1610.pdf" TargetMode="External"/><Relationship Id="rId_hyperlink_189" Type="http://schemas.openxmlformats.org/officeDocument/2006/relationships/hyperlink" Target="https://www.diodes.com/part/view/DM5W10A" TargetMode="External"/><Relationship Id="rId_hyperlink_190" Type="http://schemas.openxmlformats.org/officeDocument/2006/relationships/hyperlink" Target="https://www.diodes.com/assets/Datasheets/DM5W10A-DM5W43A.pdf" TargetMode="External"/><Relationship Id="rId_hyperlink_191" Type="http://schemas.openxmlformats.org/officeDocument/2006/relationships/hyperlink" Target="https://www.diodes.com/part/view/DM5W10AQ" TargetMode="External"/><Relationship Id="rId_hyperlink_192" Type="http://schemas.openxmlformats.org/officeDocument/2006/relationships/hyperlink" Target="https://www.diodes.com/assets/Datasheets/DM5W10AQ-DM5W43AQ.pdf" TargetMode="External"/><Relationship Id="rId_hyperlink_193" Type="http://schemas.openxmlformats.org/officeDocument/2006/relationships/hyperlink" Target="https://www.diodes.com/part/view/DM5W11A" TargetMode="External"/><Relationship Id="rId_hyperlink_194" Type="http://schemas.openxmlformats.org/officeDocument/2006/relationships/hyperlink" Target="https://www.diodes.com/assets/Datasheets/DM5W10A-DM5W43A.pdf" TargetMode="External"/><Relationship Id="rId_hyperlink_195" Type="http://schemas.openxmlformats.org/officeDocument/2006/relationships/hyperlink" Target="https://www.diodes.com/part/view/DM5W11AQ" TargetMode="External"/><Relationship Id="rId_hyperlink_196" Type="http://schemas.openxmlformats.org/officeDocument/2006/relationships/hyperlink" Target="https://www.diodes.com/assets/Datasheets/DM5W10AQ-DM5W43AQ.pdf" TargetMode="External"/><Relationship Id="rId_hyperlink_197" Type="http://schemas.openxmlformats.org/officeDocument/2006/relationships/hyperlink" Target="https://www.diodes.com/part/view/DM5W12A" TargetMode="External"/><Relationship Id="rId_hyperlink_198" Type="http://schemas.openxmlformats.org/officeDocument/2006/relationships/hyperlink" Target="https://www.diodes.com/assets/Datasheets/DM5W10A-DM5W43A.pdf" TargetMode="External"/><Relationship Id="rId_hyperlink_199" Type="http://schemas.openxmlformats.org/officeDocument/2006/relationships/hyperlink" Target="https://www.diodes.com/part/view/DM5W12AQ" TargetMode="External"/><Relationship Id="rId_hyperlink_200" Type="http://schemas.openxmlformats.org/officeDocument/2006/relationships/hyperlink" Target="https://www.diodes.com/assets/Datasheets/DM5W10AQ-DM5W43AQ.pdf" TargetMode="External"/><Relationship Id="rId_hyperlink_201" Type="http://schemas.openxmlformats.org/officeDocument/2006/relationships/hyperlink" Target="https://www.diodes.com/part/view/DM5W13A" TargetMode="External"/><Relationship Id="rId_hyperlink_202" Type="http://schemas.openxmlformats.org/officeDocument/2006/relationships/hyperlink" Target="https://www.diodes.com/assets/Datasheets/DM5W10A-DM5W43A.pdf" TargetMode="External"/><Relationship Id="rId_hyperlink_203" Type="http://schemas.openxmlformats.org/officeDocument/2006/relationships/hyperlink" Target="https://www.diodes.com/part/view/DM5W13AQ" TargetMode="External"/><Relationship Id="rId_hyperlink_204" Type="http://schemas.openxmlformats.org/officeDocument/2006/relationships/hyperlink" Target="https://www.diodes.com/assets/Datasheets/DM5W10AQ-DM5W43AQ.pdf" TargetMode="External"/><Relationship Id="rId_hyperlink_205" Type="http://schemas.openxmlformats.org/officeDocument/2006/relationships/hyperlink" Target="https://www.diodes.com/part/view/DM5W14A" TargetMode="External"/><Relationship Id="rId_hyperlink_206" Type="http://schemas.openxmlformats.org/officeDocument/2006/relationships/hyperlink" Target="https://www.diodes.com/assets/Datasheets/DM5W10A-DM5W43A.pdf" TargetMode="External"/><Relationship Id="rId_hyperlink_207" Type="http://schemas.openxmlformats.org/officeDocument/2006/relationships/hyperlink" Target="https://www.diodes.com/part/view/DM5W14AQ" TargetMode="External"/><Relationship Id="rId_hyperlink_208" Type="http://schemas.openxmlformats.org/officeDocument/2006/relationships/hyperlink" Target="https://www.diodes.com/assets/Datasheets/DM5W10AQ-DM5W43AQ.pdf" TargetMode="External"/><Relationship Id="rId_hyperlink_209" Type="http://schemas.openxmlformats.org/officeDocument/2006/relationships/hyperlink" Target="https://www.diodes.com/part/view/DM5W15A" TargetMode="External"/><Relationship Id="rId_hyperlink_210" Type="http://schemas.openxmlformats.org/officeDocument/2006/relationships/hyperlink" Target="https://www.diodes.com/assets/Datasheets/DM5W10A-DM5W43A.pdf" TargetMode="External"/><Relationship Id="rId_hyperlink_211" Type="http://schemas.openxmlformats.org/officeDocument/2006/relationships/hyperlink" Target="https://www.diodes.com/part/view/DM5W15AQ" TargetMode="External"/><Relationship Id="rId_hyperlink_212" Type="http://schemas.openxmlformats.org/officeDocument/2006/relationships/hyperlink" Target="https://www.diodes.com/assets/Datasheets/DM5W10AQ-DM5W43AQ.pdf" TargetMode="External"/><Relationship Id="rId_hyperlink_213" Type="http://schemas.openxmlformats.org/officeDocument/2006/relationships/hyperlink" Target="https://www.diodes.com/part/view/DM5W16A" TargetMode="External"/><Relationship Id="rId_hyperlink_214" Type="http://schemas.openxmlformats.org/officeDocument/2006/relationships/hyperlink" Target="https://www.diodes.com/assets/Datasheets/DM5W10A-DM5W43A.pdf" TargetMode="External"/><Relationship Id="rId_hyperlink_215" Type="http://schemas.openxmlformats.org/officeDocument/2006/relationships/hyperlink" Target="https://www.diodes.com/part/view/DM5W16AQ" TargetMode="External"/><Relationship Id="rId_hyperlink_216" Type="http://schemas.openxmlformats.org/officeDocument/2006/relationships/hyperlink" Target="https://www.diodes.com/assets/Datasheets/DM5W10AQ-DM5W43AQ.pdf" TargetMode="External"/><Relationship Id="rId_hyperlink_217" Type="http://schemas.openxmlformats.org/officeDocument/2006/relationships/hyperlink" Target="https://www.diodes.com/part/view/DM5W17A" TargetMode="External"/><Relationship Id="rId_hyperlink_218" Type="http://schemas.openxmlformats.org/officeDocument/2006/relationships/hyperlink" Target="https://www.diodes.com/assets/Datasheets/DM5W10A-DM5W43A.pdf" TargetMode="External"/><Relationship Id="rId_hyperlink_219" Type="http://schemas.openxmlformats.org/officeDocument/2006/relationships/hyperlink" Target="https://www.diodes.com/part/view/DM5W17AQ" TargetMode="External"/><Relationship Id="rId_hyperlink_220" Type="http://schemas.openxmlformats.org/officeDocument/2006/relationships/hyperlink" Target="https://www.diodes.com/assets/Datasheets/DM5W10AQ-DM5W43AQ.pdf" TargetMode="External"/><Relationship Id="rId_hyperlink_221" Type="http://schemas.openxmlformats.org/officeDocument/2006/relationships/hyperlink" Target="https://www.diodes.com/part/view/DM5W18A" TargetMode="External"/><Relationship Id="rId_hyperlink_222" Type="http://schemas.openxmlformats.org/officeDocument/2006/relationships/hyperlink" Target="https://www.diodes.com/assets/Datasheets/DM5W10A-DM5W43A.pdf" TargetMode="External"/><Relationship Id="rId_hyperlink_223" Type="http://schemas.openxmlformats.org/officeDocument/2006/relationships/hyperlink" Target="https://www.diodes.com/part/view/DM5W18AQ" TargetMode="External"/><Relationship Id="rId_hyperlink_224" Type="http://schemas.openxmlformats.org/officeDocument/2006/relationships/hyperlink" Target="https://www.diodes.com/assets/Datasheets/DM5W10AQ-DM5W43AQ.pdf" TargetMode="External"/><Relationship Id="rId_hyperlink_225" Type="http://schemas.openxmlformats.org/officeDocument/2006/relationships/hyperlink" Target="https://www.diodes.com/part/view/DM5W20A" TargetMode="External"/><Relationship Id="rId_hyperlink_226" Type="http://schemas.openxmlformats.org/officeDocument/2006/relationships/hyperlink" Target="https://www.diodes.com/assets/Datasheets/DM5W10A-DM5W43A.pdf" TargetMode="External"/><Relationship Id="rId_hyperlink_227" Type="http://schemas.openxmlformats.org/officeDocument/2006/relationships/hyperlink" Target="https://www.diodes.com/part/view/DM5W20AQ" TargetMode="External"/><Relationship Id="rId_hyperlink_228" Type="http://schemas.openxmlformats.org/officeDocument/2006/relationships/hyperlink" Target="https://www.diodes.com/assets/Datasheets/DM5W10AQ-DM5W43AQ.pdf" TargetMode="External"/><Relationship Id="rId_hyperlink_229" Type="http://schemas.openxmlformats.org/officeDocument/2006/relationships/hyperlink" Target="https://www.diodes.com/part/view/DM5W22A" TargetMode="External"/><Relationship Id="rId_hyperlink_230" Type="http://schemas.openxmlformats.org/officeDocument/2006/relationships/hyperlink" Target="https://www.diodes.com/assets/Datasheets/DM5W10A-DM5W43A.pdf" TargetMode="External"/><Relationship Id="rId_hyperlink_231" Type="http://schemas.openxmlformats.org/officeDocument/2006/relationships/hyperlink" Target="https://www.diodes.com/part/view/DM5W22AQ" TargetMode="External"/><Relationship Id="rId_hyperlink_232" Type="http://schemas.openxmlformats.org/officeDocument/2006/relationships/hyperlink" Target="https://www.diodes.com/assets/Datasheets/DM5W10AQ-DM5W43AQ.pdf" TargetMode="External"/><Relationship Id="rId_hyperlink_233" Type="http://schemas.openxmlformats.org/officeDocument/2006/relationships/hyperlink" Target="https://www.diodes.com/part/view/DM5W24A" TargetMode="External"/><Relationship Id="rId_hyperlink_234" Type="http://schemas.openxmlformats.org/officeDocument/2006/relationships/hyperlink" Target="https://www.diodes.com/assets/Datasheets/DM5W10A-DM5W43A.pdf" TargetMode="External"/><Relationship Id="rId_hyperlink_235" Type="http://schemas.openxmlformats.org/officeDocument/2006/relationships/hyperlink" Target="https://www.diodes.com/part/view/DM5W24AQ" TargetMode="External"/><Relationship Id="rId_hyperlink_236" Type="http://schemas.openxmlformats.org/officeDocument/2006/relationships/hyperlink" Target="https://www.diodes.com/assets/Datasheets/DM5W10AQ-DM5W43AQ.pdf" TargetMode="External"/><Relationship Id="rId_hyperlink_237" Type="http://schemas.openxmlformats.org/officeDocument/2006/relationships/hyperlink" Target="https://www.diodes.com/part/view/DM5W26A" TargetMode="External"/><Relationship Id="rId_hyperlink_238" Type="http://schemas.openxmlformats.org/officeDocument/2006/relationships/hyperlink" Target="https://www.diodes.com/assets/Datasheets/DM5W10A-DM5W43A.pdf" TargetMode="External"/><Relationship Id="rId_hyperlink_239" Type="http://schemas.openxmlformats.org/officeDocument/2006/relationships/hyperlink" Target="https://www.diodes.com/part/view/DM5W26AQ" TargetMode="External"/><Relationship Id="rId_hyperlink_240" Type="http://schemas.openxmlformats.org/officeDocument/2006/relationships/hyperlink" Target="https://www.diodes.com/assets/Datasheets/DM5W10AQ-DM5W43AQ.pdf" TargetMode="External"/><Relationship Id="rId_hyperlink_241" Type="http://schemas.openxmlformats.org/officeDocument/2006/relationships/hyperlink" Target="https://www.diodes.com/part/view/DM5W27Q" TargetMode="External"/><Relationship Id="rId_hyperlink_242" Type="http://schemas.openxmlformats.org/officeDocument/2006/relationships/hyperlink" Target="https://www.diodes.com/assets/Datasheets/DM5W27Q.pdf" TargetMode="External"/><Relationship Id="rId_hyperlink_243" Type="http://schemas.openxmlformats.org/officeDocument/2006/relationships/hyperlink" Target="https://www.diodes.com/part/view/DM5W28A" TargetMode="External"/><Relationship Id="rId_hyperlink_244" Type="http://schemas.openxmlformats.org/officeDocument/2006/relationships/hyperlink" Target="https://www.diodes.com/assets/Datasheets/DM5W10A-DM5W43A.pdf" TargetMode="External"/><Relationship Id="rId_hyperlink_245" Type="http://schemas.openxmlformats.org/officeDocument/2006/relationships/hyperlink" Target="https://www.diodes.com/part/view/DM5W28AQ" TargetMode="External"/><Relationship Id="rId_hyperlink_246" Type="http://schemas.openxmlformats.org/officeDocument/2006/relationships/hyperlink" Target="https://www.diodes.com/assets/Datasheets/DM5W10AQ-DM5W43AQ.pdf" TargetMode="External"/><Relationship Id="rId_hyperlink_247" Type="http://schemas.openxmlformats.org/officeDocument/2006/relationships/hyperlink" Target="https://www.diodes.com/part/view/DM5W30A" TargetMode="External"/><Relationship Id="rId_hyperlink_248" Type="http://schemas.openxmlformats.org/officeDocument/2006/relationships/hyperlink" Target="https://www.diodes.com/assets/Datasheets/DM5W10A-DM5W43A.pdf" TargetMode="External"/><Relationship Id="rId_hyperlink_249" Type="http://schemas.openxmlformats.org/officeDocument/2006/relationships/hyperlink" Target="https://www.diodes.com/part/view/DM5W30AQ" TargetMode="External"/><Relationship Id="rId_hyperlink_250" Type="http://schemas.openxmlformats.org/officeDocument/2006/relationships/hyperlink" Target="https://www.diodes.com/assets/Datasheets/DM5W10AQ-DM5W43AQ.pdf" TargetMode="External"/><Relationship Id="rId_hyperlink_251" Type="http://schemas.openxmlformats.org/officeDocument/2006/relationships/hyperlink" Target="https://www.diodes.com/part/view/DM5W33A" TargetMode="External"/><Relationship Id="rId_hyperlink_252" Type="http://schemas.openxmlformats.org/officeDocument/2006/relationships/hyperlink" Target="https://www.diodes.com/assets/Datasheets/DM5W10A-DM5W43A.pdf" TargetMode="External"/><Relationship Id="rId_hyperlink_253" Type="http://schemas.openxmlformats.org/officeDocument/2006/relationships/hyperlink" Target="https://www.diodes.com/part/view/DM5W33AQ" TargetMode="External"/><Relationship Id="rId_hyperlink_254" Type="http://schemas.openxmlformats.org/officeDocument/2006/relationships/hyperlink" Target="https://www.diodes.com/assets/Datasheets/DM5W10AQ-DM5W43AQ.pdf" TargetMode="External"/><Relationship Id="rId_hyperlink_255" Type="http://schemas.openxmlformats.org/officeDocument/2006/relationships/hyperlink" Target="https://www.diodes.com/part/view/DM5W36A" TargetMode="External"/><Relationship Id="rId_hyperlink_256" Type="http://schemas.openxmlformats.org/officeDocument/2006/relationships/hyperlink" Target="https://www.diodes.com/assets/Datasheets/DM5W10A-DM5W43A.pdf" TargetMode="External"/><Relationship Id="rId_hyperlink_257" Type="http://schemas.openxmlformats.org/officeDocument/2006/relationships/hyperlink" Target="https://www.diodes.com/part/view/DM5W36AQ" TargetMode="External"/><Relationship Id="rId_hyperlink_258" Type="http://schemas.openxmlformats.org/officeDocument/2006/relationships/hyperlink" Target="https://www.diodes.com/assets/Datasheets/DM5W10AQ-DM5W43AQ.pdf" TargetMode="External"/><Relationship Id="rId_hyperlink_259" Type="http://schemas.openxmlformats.org/officeDocument/2006/relationships/hyperlink" Target="https://www.diodes.com/part/view/DM5W40A" TargetMode="External"/><Relationship Id="rId_hyperlink_260" Type="http://schemas.openxmlformats.org/officeDocument/2006/relationships/hyperlink" Target="https://www.diodes.com/assets/Datasheets/DM5W10A-DM5W43A.pdf" TargetMode="External"/><Relationship Id="rId_hyperlink_261" Type="http://schemas.openxmlformats.org/officeDocument/2006/relationships/hyperlink" Target="https://www.diodes.com/part/view/DM5W40AQ" TargetMode="External"/><Relationship Id="rId_hyperlink_262" Type="http://schemas.openxmlformats.org/officeDocument/2006/relationships/hyperlink" Target="https://www.diodes.com/assets/Datasheets/DM5W10AQ-DM5W43AQ.pdf" TargetMode="External"/><Relationship Id="rId_hyperlink_263" Type="http://schemas.openxmlformats.org/officeDocument/2006/relationships/hyperlink" Target="https://www.diodes.com/part/view/DM5W43A" TargetMode="External"/><Relationship Id="rId_hyperlink_264" Type="http://schemas.openxmlformats.org/officeDocument/2006/relationships/hyperlink" Target="https://www.diodes.com/assets/Datasheets/DM5W10A-DM5W43A.pdf" TargetMode="External"/><Relationship Id="rId_hyperlink_265" Type="http://schemas.openxmlformats.org/officeDocument/2006/relationships/hyperlink" Target="https://www.diodes.com/part/view/DM5W43AQ" TargetMode="External"/><Relationship Id="rId_hyperlink_266" Type="http://schemas.openxmlformats.org/officeDocument/2006/relationships/hyperlink" Target="https://www.diodes.com/assets/Datasheets/DM5W10AQ-DM5W43AQ.pdf" TargetMode="External"/><Relationship Id="rId_hyperlink_267" Type="http://schemas.openxmlformats.org/officeDocument/2006/relationships/hyperlink" Target="https://www.diodes.com/part/view/DM6W10A" TargetMode="External"/><Relationship Id="rId_hyperlink_268" Type="http://schemas.openxmlformats.org/officeDocument/2006/relationships/hyperlink" Target="https://www.diodes.com/assets/Datasheets/DM6W10A-DM6W43A.pdf" TargetMode="External"/><Relationship Id="rId_hyperlink_269" Type="http://schemas.openxmlformats.org/officeDocument/2006/relationships/hyperlink" Target="https://www.diodes.com/part/view/DM6W10AQ" TargetMode="External"/><Relationship Id="rId_hyperlink_270" Type="http://schemas.openxmlformats.org/officeDocument/2006/relationships/hyperlink" Target="https://www.diodes.com/assets/Datasheets/DM6W10AQ-DM6W43AQ.pdf" TargetMode="External"/><Relationship Id="rId_hyperlink_271" Type="http://schemas.openxmlformats.org/officeDocument/2006/relationships/hyperlink" Target="https://www.diodes.com/part/view/DM6W11A" TargetMode="External"/><Relationship Id="rId_hyperlink_272" Type="http://schemas.openxmlformats.org/officeDocument/2006/relationships/hyperlink" Target="https://www.diodes.com/assets/Datasheets/DM6W10A-DM6W43A.pdf" TargetMode="External"/><Relationship Id="rId_hyperlink_273" Type="http://schemas.openxmlformats.org/officeDocument/2006/relationships/hyperlink" Target="https://www.diodes.com/part/view/DM6W11AQ" TargetMode="External"/><Relationship Id="rId_hyperlink_274" Type="http://schemas.openxmlformats.org/officeDocument/2006/relationships/hyperlink" Target="https://www.diodes.com/assets/Datasheets/DM6W10AQ-DM6W43AQ.pdf" TargetMode="External"/><Relationship Id="rId_hyperlink_275" Type="http://schemas.openxmlformats.org/officeDocument/2006/relationships/hyperlink" Target="https://www.diodes.com/part/view/DM6W12A" TargetMode="External"/><Relationship Id="rId_hyperlink_276" Type="http://schemas.openxmlformats.org/officeDocument/2006/relationships/hyperlink" Target="https://www.diodes.com/assets/Datasheets/DM6W10A-DM6W43A.pdf" TargetMode="External"/><Relationship Id="rId_hyperlink_277" Type="http://schemas.openxmlformats.org/officeDocument/2006/relationships/hyperlink" Target="https://www.diodes.com/part/view/DM6W12AQ" TargetMode="External"/><Relationship Id="rId_hyperlink_278" Type="http://schemas.openxmlformats.org/officeDocument/2006/relationships/hyperlink" Target="https://www.diodes.com/assets/Datasheets/DM6W10AQ-DM6W43AQ.pdf" TargetMode="External"/><Relationship Id="rId_hyperlink_279" Type="http://schemas.openxmlformats.org/officeDocument/2006/relationships/hyperlink" Target="https://www.diodes.com/part/view/DM6W13A" TargetMode="External"/><Relationship Id="rId_hyperlink_280" Type="http://schemas.openxmlformats.org/officeDocument/2006/relationships/hyperlink" Target="https://www.diodes.com/assets/Datasheets/DM6W10A-DM6W43A.pdf" TargetMode="External"/><Relationship Id="rId_hyperlink_281" Type="http://schemas.openxmlformats.org/officeDocument/2006/relationships/hyperlink" Target="https://www.diodes.com/part/view/DM6W13AQ" TargetMode="External"/><Relationship Id="rId_hyperlink_282" Type="http://schemas.openxmlformats.org/officeDocument/2006/relationships/hyperlink" Target="https://www.diodes.com/assets/Datasheets/DM6W10AQ-DM6W43AQ.pdf" TargetMode="External"/><Relationship Id="rId_hyperlink_283" Type="http://schemas.openxmlformats.org/officeDocument/2006/relationships/hyperlink" Target="https://www.diodes.com/part/view/DM6W14A" TargetMode="External"/><Relationship Id="rId_hyperlink_284" Type="http://schemas.openxmlformats.org/officeDocument/2006/relationships/hyperlink" Target="https://www.diodes.com/assets/Datasheets/DM6W10A-DM6W43A.pdf" TargetMode="External"/><Relationship Id="rId_hyperlink_285" Type="http://schemas.openxmlformats.org/officeDocument/2006/relationships/hyperlink" Target="https://www.diodes.com/part/view/DM6W14AQ" TargetMode="External"/><Relationship Id="rId_hyperlink_286" Type="http://schemas.openxmlformats.org/officeDocument/2006/relationships/hyperlink" Target="https://www.diodes.com/assets/Datasheets/DM6W10AQ-DM6W43AQ.pdf" TargetMode="External"/><Relationship Id="rId_hyperlink_287" Type="http://schemas.openxmlformats.org/officeDocument/2006/relationships/hyperlink" Target="https://www.diodes.com/part/view/DM6W15A" TargetMode="External"/><Relationship Id="rId_hyperlink_288" Type="http://schemas.openxmlformats.org/officeDocument/2006/relationships/hyperlink" Target="https://www.diodes.com/assets/Datasheets/DM6W10A-DM6W43A.pdf" TargetMode="External"/><Relationship Id="rId_hyperlink_289" Type="http://schemas.openxmlformats.org/officeDocument/2006/relationships/hyperlink" Target="https://www.diodes.com/part/view/DM6W15AQ" TargetMode="External"/><Relationship Id="rId_hyperlink_290" Type="http://schemas.openxmlformats.org/officeDocument/2006/relationships/hyperlink" Target="https://www.diodes.com/assets/Datasheets/DM6W10AQ-DM6W43AQ.pdf" TargetMode="External"/><Relationship Id="rId_hyperlink_291" Type="http://schemas.openxmlformats.org/officeDocument/2006/relationships/hyperlink" Target="https://www.diodes.com/part/view/DM6W16A" TargetMode="External"/><Relationship Id="rId_hyperlink_292" Type="http://schemas.openxmlformats.org/officeDocument/2006/relationships/hyperlink" Target="https://www.diodes.com/assets/Datasheets/DM6W10A-DM6W43A.pdf" TargetMode="External"/><Relationship Id="rId_hyperlink_293" Type="http://schemas.openxmlformats.org/officeDocument/2006/relationships/hyperlink" Target="https://www.diodes.com/part/view/DM6W16AQ" TargetMode="External"/><Relationship Id="rId_hyperlink_294" Type="http://schemas.openxmlformats.org/officeDocument/2006/relationships/hyperlink" Target="https://www.diodes.com/assets/Datasheets/DM6W10AQ-DM6W43AQ.pdf" TargetMode="External"/><Relationship Id="rId_hyperlink_295" Type="http://schemas.openxmlformats.org/officeDocument/2006/relationships/hyperlink" Target="https://www.diodes.com/part/view/DM6W17A" TargetMode="External"/><Relationship Id="rId_hyperlink_296" Type="http://schemas.openxmlformats.org/officeDocument/2006/relationships/hyperlink" Target="https://www.diodes.com/assets/Datasheets/DM6W10A-DM6W43A.pdf" TargetMode="External"/><Relationship Id="rId_hyperlink_297" Type="http://schemas.openxmlformats.org/officeDocument/2006/relationships/hyperlink" Target="https://www.diodes.com/part/view/DM6W17AQ" TargetMode="External"/><Relationship Id="rId_hyperlink_298" Type="http://schemas.openxmlformats.org/officeDocument/2006/relationships/hyperlink" Target="https://www.diodes.com/assets/Datasheets/DM6W10AQ-DM6W43AQ.pdf" TargetMode="External"/><Relationship Id="rId_hyperlink_299" Type="http://schemas.openxmlformats.org/officeDocument/2006/relationships/hyperlink" Target="https://www.diodes.com/part/view/DM6W18A" TargetMode="External"/><Relationship Id="rId_hyperlink_300" Type="http://schemas.openxmlformats.org/officeDocument/2006/relationships/hyperlink" Target="https://www.diodes.com/assets/Datasheets/DM6W10A-DM6W43A.pdf" TargetMode="External"/><Relationship Id="rId_hyperlink_301" Type="http://schemas.openxmlformats.org/officeDocument/2006/relationships/hyperlink" Target="https://www.diodes.com/part/view/DM6W18AQ" TargetMode="External"/><Relationship Id="rId_hyperlink_302" Type="http://schemas.openxmlformats.org/officeDocument/2006/relationships/hyperlink" Target="https://www.diodes.com/assets/Datasheets/DM6W10AQ-DM6W43AQ.pdf" TargetMode="External"/><Relationship Id="rId_hyperlink_303" Type="http://schemas.openxmlformats.org/officeDocument/2006/relationships/hyperlink" Target="https://www.diodes.com/part/view/DM6W20A" TargetMode="External"/><Relationship Id="rId_hyperlink_304" Type="http://schemas.openxmlformats.org/officeDocument/2006/relationships/hyperlink" Target="https://www.diodes.com/assets/Datasheets/DM6W10A-DM6W43A.pdf" TargetMode="External"/><Relationship Id="rId_hyperlink_305" Type="http://schemas.openxmlformats.org/officeDocument/2006/relationships/hyperlink" Target="https://www.diodes.com/part/view/DM6W20AQ" TargetMode="External"/><Relationship Id="rId_hyperlink_306" Type="http://schemas.openxmlformats.org/officeDocument/2006/relationships/hyperlink" Target="https://www.diodes.com/assets/Datasheets/DM6W10AQ-DM6W43AQ.pdf" TargetMode="External"/><Relationship Id="rId_hyperlink_307" Type="http://schemas.openxmlformats.org/officeDocument/2006/relationships/hyperlink" Target="https://www.diodes.com/part/view/DM6W22A" TargetMode="External"/><Relationship Id="rId_hyperlink_308" Type="http://schemas.openxmlformats.org/officeDocument/2006/relationships/hyperlink" Target="https://www.diodes.com/assets/Datasheets/DM6W10A-DM6W43A.pdf" TargetMode="External"/><Relationship Id="rId_hyperlink_309" Type="http://schemas.openxmlformats.org/officeDocument/2006/relationships/hyperlink" Target="https://www.diodes.com/part/view/DM6W22AQ" TargetMode="External"/><Relationship Id="rId_hyperlink_310" Type="http://schemas.openxmlformats.org/officeDocument/2006/relationships/hyperlink" Target="https://www.diodes.com/assets/Datasheets/DM6W10AQ-DM6W43AQ.pdf" TargetMode="External"/><Relationship Id="rId_hyperlink_311" Type="http://schemas.openxmlformats.org/officeDocument/2006/relationships/hyperlink" Target="https://www.diodes.com/part/view/DM6W24A" TargetMode="External"/><Relationship Id="rId_hyperlink_312" Type="http://schemas.openxmlformats.org/officeDocument/2006/relationships/hyperlink" Target="https://www.diodes.com/assets/Datasheets/DM6W10A-DM6W43A.pdf" TargetMode="External"/><Relationship Id="rId_hyperlink_313" Type="http://schemas.openxmlformats.org/officeDocument/2006/relationships/hyperlink" Target="https://www.diodes.com/part/view/DM6W24AQ" TargetMode="External"/><Relationship Id="rId_hyperlink_314" Type="http://schemas.openxmlformats.org/officeDocument/2006/relationships/hyperlink" Target="https://www.diodes.com/assets/Datasheets/DM6W10AQ-DM6W43AQ.pdf" TargetMode="External"/><Relationship Id="rId_hyperlink_315" Type="http://schemas.openxmlformats.org/officeDocument/2006/relationships/hyperlink" Target="https://www.diodes.com/part/view/DM6W26A" TargetMode="External"/><Relationship Id="rId_hyperlink_316" Type="http://schemas.openxmlformats.org/officeDocument/2006/relationships/hyperlink" Target="https://www.diodes.com/assets/Datasheets/DM6W10A-DM6W43A.pdf" TargetMode="External"/><Relationship Id="rId_hyperlink_317" Type="http://schemas.openxmlformats.org/officeDocument/2006/relationships/hyperlink" Target="https://www.diodes.com/part/view/DM6W26AQ" TargetMode="External"/><Relationship Id="rId_hyperlink_318" Type="http://schemas.openxmlformats.org/officeDocument/2006/relationships/hyperlink" Target="https://www.diodes.com/assets/Datasheets/DM6W10AQ-DM6W43AQ.pdf" TargetMode="External"/><Relationship Id="rId_hyperlink_319" Type="http://schemas.openxmlformats.org/officeDocument/2006/relationships/hyperlink" Target="https://www.diodes.com/part/view/DM6W27Q" TargetMode="External"/><Relationship Id="rId_hyperlink_320" Type="http://schemas.openxmlformats.org/officeDocument/2006/relationships/hyperlink" Target="https://www.diodes.com/assets/Datasheets/DM6W27Q.pdf" TargetMode="External"/><Relationship Id="rId_hyperlink_321" Type="http://schemas.openxmlformats.org/officeDocument/2006/relationships/hyperlink" Target="https://www.diodes.com/part/view/DM6W28A" TargetMode="External"/><Relationship Id="rId_hyperlink_322" Type="http://schemas.openxmlformats.org/officeDocument/2006/relationships/hyperlink" Target="https://www.diodes.com/assets/Datasheets/DM6W10A-DM6W43A.pdf" TargetMode="External"/><Relationship Id="rId_hyperlink_323" Type="http://schemas.openxmlformats.org/officeDocument/2006/relationships/hyperlink" Target="https://www.diodes.com/part/view/DM6W28AQ" TargetMode="External"/><Relationship Id="rId_hyperlink_324" Type="http://schemas.openxmlformats.org/officeDocument/2006/relationships/hyperlink" Target="https://www.diodes.com/assets/Datasheets/DM6W10AQ-DM6W43AQ.pdf" TargetMode="External"/><Relationship Id="rId_hyperlink_325" Type="http://schemas.openxmlformats.org/officeDocument/2006/relationships/hyperlink" Target="https://www.diodes.com/part/view/DM6W30A" TargetMode="External"/><Relationship Id="rId_hyperlink_326" Type="http://schemas.openxmlformats.org/officeDocument/2006/relationships/hyperlink" Target="https://www.diodes.com/assets/Datasheets/DM6W10A-DM6W43A.pdf" TargetMode="External"/><Relationship Id="rId_hyperlink_327" Type="http://schemas.openxmlformats.org/officeDocument/2006/relationships/hyperlink" Target="https://www.diodes.com/part/view/DM6W30AQ" TargetMode="External"/><Relationship Id="rId_hyperlink_328" Type="http://schemas.openxmlformats.org/officeDocument/2006/relationships/hyperlink" Target="https://www.diodes.com/assets/Datasheets/DM6W10AQ-DM6W43AQ.pdf" TargetMode="External"/><Relationship Id="rId_hyperlink_329" Type="http://schemas.openxmlformats.org/officeDocument/2006/relationships/hyperlink" Target="https://www.diodes.com/part/view/DM6W33A" TargetMode="External"/><Relationship Id="rId_hyperlink_330" Type="http://schemas.openxmlformats.org/officeDocument/2006/relationships/hyperlink" Target="https://www.diodes.com/assets/Datasheets/DM6W10A-DM6W43A.pdf" TargetMode="External"/><Relationship Id="rId_hyperlink_331" Type="http://schemas.openxmlformats.org/officeDocument/2006/relationships/hyperlink" Target="https://www.diodes.com/part/view/DM6W33AQ" TargetMode="External"/><Relationship Id="rId_hyperlink_332" Type="http://schemas.openxmlformats.org/officeDocument/2006/relationships/hyperlink" Target="https://www.diodes.com/assets/Datasheets/DM6W10AQ-DM6W43AQ.pdf" TargetMode="External"/><Relationship Id="rId_hyperlink_333" Type="http://schemas.openxmlformats.org/officeDocument/2006/relationships/hyperlink" Target="https://www.diodes.com/part/view/DM6W36A" TargetMode="External"/><Relationship Id="rId_hyperlink_334" Type="http://schemas.openxmlformats.org/officeDocument/2006/relationships/hyperlink" Target="https://www.diodes.com/assets/Datasheets/DM6W10A-DM6W43A.pdf" TargetMode="External"/><Relationship Id="rId_hyperlink_335" Type="http://schemas.openxmlformats.org/officeDocument/2006/relationships/hyperlink" Target="https://www.diodes.com/part/view/DM6W36AQ" TargetMode="External"/><Relationship Id="rId_hyperlink_336" Type="http://schemas.openxmlformats.org/officeDocument/2006/relationships/hyperlink" Target="https://www.diodes.com/assets/Datasheets/DM6W10AQ-DM6W43AQ.pdf" TargetMode="External"/><Relationship Id="rId_hyperlink_337" Type="http://schemas.openxmlformats.org/officeDocument/2006/relationships/hyperlink" Target="https://www.diodes.com/part/view/DM6W40A" TargetMode="External"/><Relationship Id="rId_hyperlink_338" Type="http://schemas.openxmlformats.org/officeDocument/2006/relationships/hyperlink" Target="https://www.diodes.com/assets/Datasheets/DM6W10A-DM6W43A.pdf" TargetMode="External"/><Relationship Id="rId_hyperlink_339" Type="http://schemas.openxmlformats.org/officeDocument/2006/relationships/hyperlink" Target="https://www.diodes.com/part/view/DM6W40AQ" TargetMode="External"/><Relationship Id="rId_hyperlink_340" Type="http://schemas.openxmlformats.org/officeDocument/2006/relationships/hyperlink" Target="https://www.diodes.com/assets/Datasheets/DM6W10AQ-DM6W43AQ.pdf" TargetMode="External"/><Relationship Id="rId_hyperlink_341" Type="http://schemas.openxmlformats.org/officeDocument/2006/relationships/hyperlink" Target="https://www.diodes.com/part/view/DM6W43A" TargetMode="External"/><Relationship Id="rId_hyperlink_342" Type="http://schemas.openxmlformats.org/officeDocument/2006/relationships/hyperlink" Target="https://www.diodes.com/assets/Datasheets/DM6W10A-DM6W43A.pdf" TargetMode="External"/><Relationship Id="rId_hyperlink_343" Type="http://schemas.openxmlformats.org/officeDocument/2006/relationships/hyperlink" Target="https://www.diodes.com/part/view/DM6W43AQ" TargetMode="External"/><Relationship Id="rId_hyperlink_344" Type="http://schemas.openxmlformats.org/officeDocument/2006/relationships/hyperlink" Target="https://www.diodes.com/assets/Datasheets/DM6W10AQ-DM6W43AQ.pdf" TargetMode="External"/><Relationship Id="rId_hyperlink_345" Type="http://schemas.openxmlformats.org/officeDocument/2006/relationships/hyperlink" Target="https://www.diodes.com/part/view/DM8W10A" TargetMode="External"/><Relationship Id="rId_hyperlink_346" Type="http://schemas.openxmlformats.org/officeDocument/2006/relationships/hyperlink" Target="https://www.diodes.com/assets/Datasheets/DM8W10A-DM8W43A.pdf" TargetMode="External"/><Relationship Id="rId_hyperlink_347" Type="http://schemas.openxmlformats.org/officeDocument/2006/relationships/hyperlink" Target="https://www.diodes.com/part/view/DM8W10AQ" TargetMode="External"/><Relationship Id="rId_hyperlink_348" Type="http://schemas.openxmlformats.org/officeDocument/2006/relationships/hyperlink" Target="https://www.diodes.com/assets/Datasheets/DM8W10AQ-DM8W43AQ.pdf" TargetMode="External"/><Relationship Id="rId_hyperlink_349" Type="http://schemas.openxmlformats.org/officeDocument/2006/relationships/hyperlink" Target="https://www.diodes.com/part/view/DM8W11A" TargetMode="External"/><Relationship Id="rId_hyperlink_350" Type="http://schemas.openxmlformats.org/officeDocument/2006/relationships/hyperlink" Target="https://www.diodes.com/assets/Datasheets/DM8W10A-DM8W43A.pdf" TargetMode="External"/><Relationship Id="rId_hyperlink_351" Type="http://schemas.openxmlformats.org/officeDocument/2006/relationships/hyperlink" Target="https://www.diodes.com/part/view/DM8W11AQ" TargetMode="External"/><Relationship Id="rId_hyperlink_352" Type="http://schemas.openxmlformats.org/officeDocument/2006/relationships/hyperlink" Target="https://www.diodes.com/assets/Datasheets/DM8W10AQ-DM8W43AQ.pdf" TargetMode="External"/><Relationship Id="rId_hyperlink_353" Type="http://schemas.openxmlformats.org/officeDocument/2006/relationships/hyperlink" Target="https://www.diodes.com/part/view/DM8W12A" TargetMode="External"/><Relationship Id="rId_hyperlink_354" Type="http://schemas.openxmlformats.org/officeDocument/2006/relationships/hyperlink" Target="https://www.diodes.com/assets/Datasheets/DM8W10A-DM8W43A.pdf" TargetMode="External"/><Relationship Id="rId_hyperlink_355" Type="http://schemas.openxmlformats.org/officeDocument/2006/relationships/hyperlink" Target="https://www.diodes.com/part/view/DM8W12AQ" TargetMode="External"/><Relationship Id="rId_hyperlink_356" Type="http://schemas.openxmlformats.org/officeDocument/2006/relationships/hyperlink" Target="https://www.diodes.com/assets/Datasheets/DM8W10AQ-DM8W43AQ.pdf" TargetMode="External"/><Relationship Id="rId_hyperlink_357" Type="http://schemas.openxmlformats.org/officeDocument/2006/relationships/hyperlink" Target="https://www.diodes.com/part/view/DM8W13A" TargetMode="External"/><Relationship Id="rId_hyperlink_358" Type="http://schemas.openxmlformats.org/officeDocument/2006/relationships/hyperlink" Target="https://www.diodes.com/assets/Datasheets/DM8W10A-DM8W43A.pdf" TargetMode="External"/><Relationship Id="rId_hyperlink_359" Type="http://schemas.openxmlformats.org/officeDocument/2006/relationships/hyperlink" Target="https://www.diodes.com/part/view/DM8W13AQ" TargetMode="External"/><Relationship Id="rId_hyperlink_360" Type="http://schemas.openxmlformats.org/officeDocument/2006/relationships/hyperlink" Target="https://www.diodes.com/assets/Datasheets/DM8W10AQ-DM8W43AQ.pdf" TargetMode="External"/><Relationship Id="rId_hyperlink_361" Type="http://schemas.openxmlformats.org/officeDocument/2006/relationships/hyperlink" Target="https://www.diodes.com/part/view/DM8W14A" TargetMode="External"/><Relationship Id="rId_hyperlink_362" Type="http://schemas.openxmlformats.org/officeDocument/2006/relationships/hyperlink" Target="https://www.diodes.com/assets/Datasheets/DM8W10A-DM8W43A.pdf" TargetMode="External"/><Relationship Id="rId_hyperlink_363" Type="http://schemas.openxmlformats.org/officeDocument/2006/relationships/hyperlink" Target="https://www.diodes.com/part/view/DM8W14AQ" TargetMode="External"/><Relationship Id="rId_hyperlink_364" Type="http://schemas.openxmlformats.org/officeDocument/2006/relationships/hyperlink" Target="https://www.diodes.com/assets/Datasheets/DM8W10AQ-DM8W43AQ.pdf" TargetMode="External"/><Relationship Id="rId_hyperlink_365" Type="http://schemas.openxmlformats.org/officeDocument/2006/relationships/hyperlink" Target="https://www.diodes.com/part/view/DM8W15A" TargetMode="External"/><Relationship Id="rId_hyperlink_366" Type="http://schemas.openxmlformats.org/officeDocument/2006/relationships/hyperlink" Target="https://www.diodes.com/assets/Datasheets/DM8W10A-DM8W43A.pdf" TargetMode="External"/><Relationship Id="rId_hyperlink_367" Type="http://schemas.openxmlformats.org/officeDocument/2006/relationships/hyperlink" Target="https://www.diodes.com/part/view/DM8W15AQ" TargetMode="External"/><Relationship Id="rId_hyperlink_368" Type="http://schemas.openxmlformats.org/officeDocument/2006/relationships/hyperlink" Target="https://www.diodes.com/assets/Datasheets/DM8W10AQ-DM8W43AQ.pdf" TargetMode="External"/><Relationship Id="rId_hyperlink_369" Type="http://schemas.openxmlformats.org/officeDocument/2006/relationships/hyperlink" Target="https://www.diodes.com/part/view/DM8W16A" TargetMode="External"/><Relationship Id="rId_hyperlink_370" Type="http://schemas.openxmlformats.org/officeDocument/2006/relationships/hyperlink" Target="https://www.diodes.com/assets/Datasheets/DM8W10A-DM8W43A.pdf" TargetMode="External"/><Relationship Id="rId_hyperlink_371" Type="http://schemas.openxmlformats.org/officeDocument/2006/relationships/hyperlink" Target="https://www.diodes.com/part/view/DM8W16AQ" TargetMode="External"/><Relationship Id="rId_hyperlink_372" Type="http://schemas.openxmlformats.org/officeDocument/2006/relationships/hyperlink" Target="https://www.diodes.com/assets/Datasheets/DM8W10AQ-DM8W43AQ.pdf" TargetMode="External"/><Relationship Id="rId_hyperlink_373" Type="http://schemas.openxmlformats.org/officeDocument/2006/relationships/hyperlink" Target="https://www.diodes.com/part/view/DM8W17A" TargetMode="External"/><Relationship Id="rId_hyperlink_374" Type="http://schemas.openxmlformats.org/officeDocument/2006/relationships/hyperlink" Target="https://www.diodes.com/assets/Datasheets/DM8W10A-DM8W43A.pdf" TargetMode="External"/><Relationship Id="rId_hyperlink_375" Type="http://schemas.openxmlformats.org/officeDocument/2006/relationships/hyperlink" Target="https://www.diodes.com/part/view/DM8W17AQ" TargetMode="External"/><Relationship Id="rId_hyperlink_376" Type="http://schemas.openxmlformats.org/officeDocument/2006/relationships/hyperlink" Target="https://www.diodes.com/assets/Datasheets/DM8W10AQ-DM8W43AQ.pdf" TargetMode="External"/><Relationship Id="rId_hyperlink_377" Type="http://schemas.openxmlformats.org/officeDocument/2006/relationships/hyperlink" Target="https://www.diodes.com/part/view/DM8W18A" TargetMode="External"/><Relationship Id="rId_hyperlink_378" Type="http://schemas.openxmlformats.org/officeDocument/2006/relationships/hyperlink" Target="https://www.diodes.com/assets/Datasheets/DM8W10A-DM8W43A.pdf" TargetMode="External"/><Relationship Id="rId_hyperlink_379" Type="http://schemas.openxmlformats.org/officeDocument/2006/relationships/hyperlink" Target="https://www.diodes.com/part/view/DM8W18AQ" TargetMode="External"/><Relationship Id="rId_hyperlink_380" Type="http://schemas.openxmlformats.org/officeDocument/2006/relationships/hyperlink" Target="https://www.diodes.com/assets/Datasheets/DM8W10AQ-DM8W43AQ.pdf" TargetMode="External"/><Relationship Id="rId_hyperlink_381" Type="http://schemas.openxmlformats.org/officeDocument/2006/relationships/hyperlink" Target="https://www.diodes.com/part/view/DM8W20A" TargetMode="External"/><Relationship Id="rId_hyperlink_382" Type="http://schemas.openxmlformats.org/officeDocument/2006/relationships/hyperlink" Target="https://www.diodes.com/assets/Datasheets/DM8W10A-DM8W43A.pdf" TargetMode="External"/><Relationship Id="rId_hyperlink_383" Type="http://schemas.openxmlformats.org/officeDocument/2006/relationships/hyperlink" Target="https://www.diodes.com/part/view/DM8W20AQ" TargetMode="External"/><Relationship Id="rId_hyperlink_384" Type="http://schemas.openxmlformats.org/officeDocument/2006/relationships/hyperlink" Target="https://www.diodes.com/assets/Datasheets/DM8W10AQ-DM8W43AQ.pdf" TargetMode="External"/><Relationship Id="rId_hyperlink_385" Type="http://schemas.openxmlformats.org/officeDocument/2006/relationships/hyperlink" Target="https://www.diodes.com/part/view/DM8W22A" TargetMode="External"/><Relationship Id="rId_hyperlink_386" Type="http://schemas.openxmlformats.org/officeDocument/2006/relationships/hyperlink" Target="https://www.diodes.com/assets/Datasheets/DM8W10A-DM8W43A.pdf" TargetMode="External"/><Relationship Id="rId_hyperlink_387" Type="http://schemas.openxmlformats.org/officeDocument/2006/relationships/hyperlink" Target="https://www.diodes.com/part/view/DM8W22AQ" TargetMode="External"/><Relationship Id="rId_hyperlink_388" Type="http://schemas.openxmlformats.org/officeDocument/2006/relationships/hyperlink" Target="https://www.diodes.com/assets/Datasheets/DM8W10AQ-DM8W43AQ.pdf" TargetMode="External"/><Relationship Id="rId_hyperlink_389" Type="http://schemas.openxmlformats.org/officeDocument/2006/relationships/hyperlink" Target="https://www.diodes.com/part/view/DM8W24A" TargetMode="External"/><Relationship Id="rId_hyperlink_390" Type="http://schemas.openxmlformats.org/officeDocument/2006/relationships/hyperlink" Target="https://www.diodes.com/assets/Datasheets/DM8W10A-DM8W43A.pdf" TargetMode="External"/><Relationship Id="rId_hyperlink_391" Type="http://schemas.openxmlformats.org/officeDocument/2006/relationships/hyperlink" Target="https://www.diodes.com/part/view/DM8W24AQ" TargetMode="External"/><Relationship Id="rId_hyperlink_392" Type="http://schemas.openxmlformats.org/officeDocument/2006/relationships/hyperlink" Target="https://www.diodes.com/assets/Datasheets/DM8W10AQ-DM8W43AQ.pdf" TargetMode="External"/><Relationship Id="rId_hyperlink_393" Type="http://schemas.openxmlformats.org/officeDocument/2006/relationships/hyperlink" Target="https://www.diodes.com/part/view/DM8W26A" TargetMode="External"/><Relationship Id="rId_hyperlink_394" Type="http://schemas.openxmlformats.org/officeDocument/2006/relationships/hyperlink" Target="https://www.diodes.com/assets/Datasheets/DM8W10A-DM8W43A.pdf" TargetMode="External"/><Relationship Id="rId_hyperlink_395" Type="http://schemas.openxmlformats.org/officeDocument/2006/relationships/hyperlink" Target="https://www.diodes.com/part/view/DM8W26AQ" TargetMode="External"/><Relationship Id="rId_hyperlink_396" Type="http://schemas.openxmlformats.org/officeDocument/2006/relationships/hyperlink" Target="https://www.diodes.com/assets/Datasheets/DM8W10AQ-DM8W43AQ.pdf" TargetMode="External"/><Relationship Id="rId_hyperlink_397" Type="http://schemas.openxmlformats.org/officeDocument/2006/relationships/hyperlink" Target="https://www.diodes.com/part/view/DM8W27Q" TargetMode="External"/><Relationship Id="rId_hyperlink_398" Type="http://schemas.openxmlformats.org/officeDocument/2006/relationships/hyperlink" Target="https://www.diodes.com/assets/Datasheets/DM8W27Q.pdf" TargetMode="External"/><Relationship Id="rId_hyperlink_399" Type="http://schemas.openxmlformats.org/officeDocument/2006/relationships/hyperlink" Target="https://www.diodes.com/part/view/DM8W28A" TargetMode="External"/><Relationship Id="rId_hyperlink_400" Type="http://schemas.openxmlformats.org/officeDocument/2006/relationships/hyperlink" Target="https://www.diodes.com/assets/Datasheets/DM8W10A-DM8W43A.pdf" TargetMode="External"/><Relationship Id="rId_hyperlink_401" Type="http://schemas.openxmlformats.org/officeDocument/2006/relationships/hyperlink" Target="https://www.diodes.com/part/view/DM8W28AQ" TargetMode="External"/><Relationship Id="rId_hyperlink_402" Type="http://schemas.openxmlformats.org/officeDocument/2006/relationships/hyperlink" Target="https://www.diodes.com/assets/Datasheets/DM8W10AQ-DM8W43AQ.pdf" TargetMode="External"/><Relationship Id="rId_hyperlink_403" Type="http://schemas.openxmlformats.org/officeDocument/2006/relationships/hyperlink" Target="https://www.diodes.com/part/view/DM8W30A" TargetMode="External"/><Relationship Id="rId_hyperlink_404" Type="http://schemas.openxmlformats.org/officeDocument/2006/relationships/hyperlink" Target="https://www.diodes.com/assets/Datasheets/DM8W10A-DM8W43A.pdf" TargetMode="External"/><Relationship Id="rId_hyperlink_405" Type="http://schemas.openxmlformats.org/officeDocument/2006/relationships/hyperlink" Target="https://www.diodes.com/part/view/DM8W30AQ" TargetMode="External"/><Relationship Id="rId_hyperlink_406" Type="http://schemas.openxmlformats.org/officeDocument/2006/relationships/hyperlink" Target="https://www.diodes.com/assets/Datasheets/DM8W10AQ-DM8W43AQ.pdf" TargetMode="External"/><Relationship Id="rId_hyperlink_407" Type="http://schemas.openxmlformats.org/officeDocument/2006/relationships/hyperlink" Target="https://www.diodes.com/part/view/DM8W33A" TargetMode="External"/><Relationship Id="rId_hyperlink_408" Type="http://schemas.openxmlformats.org/officeDocument/2006/relationships/hyperlink" Target="https://www.diodes.com/assets/Datasheets/DM8W10A-DM8W43A.pdf" TargetMode="External"/><Relationship Id="rId_hyperlink_409" Type="http://schemas.openxmlformats.org/officeDocument/2006/relationships/hyperlink" Target="https://www.diodes.com/part/view/DM8W33AQ" TargetMode="External"/><Relationship Id="rId_hyperlink_410" Type="http://schemas.openxmlformats.org/officeDocument/2006/relationships/hyperlink" Target="https://www.diodes.com/assets/Datasheets/DM8W10AQ-DM8W43AQ.pdf" TargetMode="External"/><Relationship Id="rId_hyperlink_411" Type="http://schemas.openxmlformats.org/officeDocument/2006/relationships/hyperlink" Target="https://www.diodes.com/part/view/DM8W36A" TargetMode="External"/><Relationship Id="rId_hyperlink_412" Type="http://schemas.openxmlformats.org/officeDocument/2006/relationships/hyperlink" Target="https://www.diodes.com/assets/Datasheets/DM8W10A-DM8W43A.pdf" TargetMode="External"/><Relationship Id="rId_hyperlink_413" Type="http://schemas.openxmlformats.org/officeDocument/2006/relationships/hyperlink" Target="https://www.diodes.com/part/view/DM8W40A" TargetMode="External"/><Relationship Id="rId_hyperlink_414" Type="http://schemas.openxmlformats.org/officeDocument/2006/relationships/hyperlink" Target="https://www.diodes.com/assets/Datasheets/DM8W10A-DM8W43A.pdf" TargetMode="External"/><Relationship Id="rId_hyperlink_415" Type="http://schemas.openxmlformats.org/officeDocument/2006/relationships/hyperlink" Target="https://www.diodes.com/part/view/DM8W40AQ" TargetMode="External"/><Relationship Id="rId_hyperlink_416" Type="http://schemas.openxmlformats.org/officeDocument/2006/relationships/hyperlink" Target="https://www.diodes.com/assets/Datasheets/DM8W10AQ-DM8W43AQ.pdf" TargetMode="External"/><Relationship Id="rId_hyperlink_417" Type="http://schemas.openxmlformats.org/officeDocument/2006/relationships/hyperlink" Target="https://www.diodes.com/part/view/DM8W43A" TargetMode="External"/><Relationship Id="rId_hyperlink_418" Type="http://schemas.openxmlformats.org/officeDocument/2006/relationships/hyperlink" Target="https://www.diodes.com/assets/Datasheets/DM8W10A-DM8W43A.pdf" TargetMode="External"/><Relationship Id="rId_hyperlink_419" Type="http://schemas.openxmlformats.org/officeDocument/2006/relationships/hyperlink" Target="https://www.diodes.com/part/view/DM8W43AQ" TargetMode="External"/><Relationship Id="rId_hyperlink_420" Type="http://schemas.openxmlformats.org/officeDocument/2006/relationships/hyperlink" Target="https://www.diodes.com/assets/Datasheets/DM8W10AQ-DM8W43AQ.pdf" TargetMode="External"/><Relationship Id="rId_hyperlink_421" Type="http://schemas.openxmlformats.org/officeDocument/2006/relationships/hyperlink" Target="https://www.diodes.com/part/view/LT4ME100A" TargetMode="External"/><Relationship Id="rId_hyperlink_422" Type="http://schemas.openxmlformats.org/officeDocument/2006/relationships/hyperlink" Target="https://www.diodes.com/assets/Datasheets/LT4ME_SERIES.pdf" TargetMode="External"/><Relationship Id="rId_hyperlink_423" Type="http://schemas.openxmlformats.org/officeDocument/2006/relationships/hyperlink" Target="https://www.diodes.com/part/view/LT4ME100CA" TargetMode="External"/><Relationship Id="rId_hyperlink_424" Type="http://schemas.openxmlformats.org/officeDocument/2006/relationships/hyperlink" Target="https://www.diodes.com/assets/Datasheets/LT4ME_SERIES.pdf" TargetMode="External"/><Relationship Id="rId_hyperlink_425" Type="http://schemas.openxmlformats.org/officeDocument/2006/relationships/hyperlink" Target="https://www.diodes.com/part/view/LT4ME10A" TargetMode="External"/><Relationship Id="rId_hyperlink_426" Type="http://schemas.openxmlformats.org/officeDocument/2006/relationships/hyperlink" Target="https://www.diodes.com/assets/Datasheets/LT4ME_SERIES.pdf" TargetMode="External"/><Relationship Id="rId_hyperlink_427" Type="http://schemas.openxmlformats.org/officeDocument/2006/relationships/hyperlink" Target="https://www.diodes.com/part/view/LT4ME10CA" TargetMode="External"/><Relationship Id="rId_hyperlink_428" Type="http://schemas.openxmlformats.org/officeDocument/2006/relationships/hyperlink" Target="https://www.diodes.com/assets/Datasheets/LT4ME_SERIES.pdf" TargetMode="External"/><Relationship Id="rId_hyperlink_429" Type="http://schemas.openxmlformats.org/officeDocument/2006/relationships/hyperlink" Target="https://www.diodes.com/part/view/LT4ME110A" TargetMode="External"/><Relationship Id="rId_hyperlink_430" Type="http://schemas.openxmlformats.org/officeDocument/2006/relationships/hyperlink" Target="https://www.diodes.com/assets/Datasheets/LT4ME_SERIES.pdf" TargetMode="External"/><Relationship Id="rId_hyperlink_431" Type="http://schemas.openxmlformats.org/officeDocument/2006/relationships/hyperlink" Target="https://www.diodes.com/part/view/LT4ME110CA" TargetMode="External"/><Relationship Id="rId_hyperlink_432" Type="http://schemas.openxmlformats.org/officeDocument/2006/relationships/hyperlink" Target="https://www.diodes.com/assets/Datasheets/LT4ME_SERIES.pdf" TargetMode="External"/><Relationship Id="rId_hyperlink_433" Type="http://schemas.openxmlformats.org/officeDocument/2006/relationships/hyperlink" Target="https://www.diodes.com/part/view/LT4ME11A" TargetMode="External"/><Relationship Id="rId_hyperlink_434" Type="http://schemas.openxmlformats.org/officeDocument/2006/relationships/hyperlink" Target="https://www.diodes.com/assets/Datasheets/LT4ME_SERIES.pdf" TargetMode="External"/><Relationship Id="rId_hyperlink_435" Type="http://schemas.openxmlformats.org/officeDocument/2006/relationships/hyperlink" Target="https://www.diodes.com/part/view/LT4ME11CA" TargetMode="External"/><Relationship Id="rId_hyperlink_436" Type="http://schemas.openxmlformats.org/officeDocument/2006/relationships/hyperlink" Target="https://www.diodes.com/assets/Datasheets/LT4ME_SERIES.pdf" TargetMode="External"/><Relationship Id="rId_hyperlink_437" Type="http://schemas.openxmlformats.org/officeDocument/2006/relationships/hyperlink" Target="https://www.diodes.com/part/view/LT4ME120A" TargetMode="External"/><Relationship Id="rId_hyperlink_438" Type="http://schemas.openxmlformats.org/officeDocument/2006/relationships/hyperlink" Target="https://www.diodes.com/assets/Datasheets/LT4ME_SERIES.pdf" TargetMode="External"/><Relationship Id="rId_hyperlink_439" Type="http://schemas.openxmlformats.org/officeDocument/2006/relationships/hyperlink" Target="https://www.diodes.com/part/view/LT4ME120CA" TargetMode="External"/><Relationship Id="rId_hyperlink_440" Type="http://schemas.openxmlformats.org/officeDocument/2006/relationships/hyperlink" Target="https://www.diodes.com/assets/Datasheets/LT4ME_SERIES.pdf" TargetMode="External"/><Relationship Id="rId_hyperlink_441" Type="http://schemas.openxmlformats.org/officeDocument/2006/relationships/hyperlink" Target="https://www.diodes.com/part/view/LT4ME12A" TargetMode="External"/><Relationship Id="rId_hyperlink_442" Type="http://schemas.openxmlformats.org/officeDocument/2006/relationships/hyperlink" Target="https://www.diodes.com/assets/Datasheets/LT4ME_SERIES.pdf" TargetMode="External"/><Relationship Id="rId_hyperlink_443" Type="http://schemas.openxmlformats.org/officeDocument/2006/relationships/hyperlink" Target="https://www.diodes.com/part/view/LT4ME12CA" TargetMode="External"/><Relationship Id="rId_hyperlink_444" Type="http://schemas.openxmlformats.org/officeDocument/2006/relationships/hyperlink" Target="https://www.diodes.com/assets/Datasheets/LT4ME_SERIES.pdf" TargetMode="External"/><Relationship Id="rId_hyperlink_445" Type="http://schemas.openxmlformats.org/officeDocument/2006/relationships/hyperlink" Target="https://www.diodes.com/part/view/LT4ME130A" TargetMode="External"/><Relationship Id="rId_hyperlink_446" Type="http://schemas.openxmlformats.org/officeDocument/2006/relationships/hyperlink" Target="https://www.diodes.com/assets/Datasheets/LT4ME_SERIES.pdf" TargetMode="External"/><Relationship Id="rId_hyperlink_447" Type="http://schemas.openxmlformats.org/officeDocument/2006/relationships/hyperlink" Target="https://www.diodes.com/part/view/LT4ME130CA" TargetMode="External"/><Relationship Id="rId_hyperlink_448" Type="http://schemas.openxmlformats.org/officeDocument/2006/relationships/hyperlink" Target="https://www.diodes.com/assets/Datasheets/LT4ME_SERIES.pdf" TargetMode="External"/><Relationship Id="rId_hyperlink_449" Type="http://schemas.openxmlformats.org/officeDocument/2006/relationships/hyperlink" Target="https://www.diodes.com/part/view/LT4ME13A" TargetMode="External"/><Relationship Id="rId_hyperlink_450" Type="http://schemas.openxmlformats.org/officeDocument/2006/relationships/hyperlink" Target="https://www.diodes.com/assets/Datasheets/LT4ME_SERIES.pdf" TargetMode="External"/><Relationship Id="rId_hyperlink_451" Type="http://schemas.openxmlformats.org/officeDocument/2006/relationships/hyperlink" Target="https://www.diodes.com/part/view/LT4ME13CA" TargetMode="External"/><Relationship Id="rId_hyperlink_452" Type="http://schemas.openxmlformats.org/officeDocument/2006/relationships/hyperlink" Target="https://www.diodes.com/assets/Datasheets/LT4ME_SERIES.pdf" TargetMode="External"/><Relationship Id="rId_hyperlink_453" Type="http://schemas.openxmlformats.org/officeDocument/2006/relationships/hyperlink" Target="https://www.diodes.com/part/view/LT4ME14A" TargetMode="External"/><Relationship Id="rId_hyperlink_454" Type="http://schemas.openxmlformats.org/officeDocument/2006/relationships/hyperlink" Target="https://www.diodes.com/assets/Datasheets/LT4ME_SERIES.pdf" TargetMode="External"/><Relationship Id="rId_hyperlink_455" Type="http://schemas.openxmlformats.org/officeDocument/2006/relationships/hyperlink" Target="https://www.diodes.com/part/view/LT4ME14CA" TargetMode="External"/><Relationship Id="rId_hyperlink_456" Type="http://schemas.openxmlformats.org/officeDocument/2006/relationships/hyperlink" Target="https://www.diodes.com/assets/Datasheets/LT4ME_SERIES.pdf" TargetMode="External"/><Relationship Id="rId_hyperlink_457" Type="http://schemas.openxmlformats.org/officeDocument/2006/relationships/hyperlink" Target="https://www.diodes.com/part/view/LT4ME150A" TargetMode="External"/><Relationship Id="rId_hyperlink_458" Type="http://schemas.openxmlformats.org/officeDocument/2006/relationships/hyperlink" Target="https://www.diodes.com/assets/Datasheets/LT4ME_SERIES.pdf" TargetMode="External"/><Relationship Id="rId_hyperlink_459" Type="http://schemas.openxmlformats.org/officeDocument/2006/relationships/hyperlink" Target="https://www.diodes.com/part/view/LT4ME150CA" TargetMode="External"/><Relationship Id="rId_hyperlink_460" Type="http://schemas.openxmlformats.org/officeDocument/2006/relationships/hyperlink" Target="https://www.diodes.com/assets/Datasheets/LT4ME_SERIES.pdf" TargetMode="External"/><Relationship Id="rId_hyperlink_461" Type="http://schemas.openxmlformats.org/officeDocument/2006/relationships/hyperlink" Target="https://www.diodes.com/part/view/LT4ME15A" TargetMode="External"/><Relationship Id="rId_hyperlink_462" Type="http://schemas.openxmlformats.org/officeDocument/2006/relationships/hyperlink" Target="https://www.diodes.com/assets/Datasheets/LT4ME_SERIES.pdf" TargetMode="External"/><Relationship Id="rId_hyperlink_463" Type="http://schemas.openxmlformats.org/officeDocument/2006/relationships/hyperlink" Target="https://www.diodes.com/part/view/LT4ME15CA" TargetMode="External"/><Relationship Id="rId_hyperlink_464" Type="http://schemas.openxmlformats.org/officeDocument/2006/relationships/hyperlink" Target="https://www.diodes.com/assets/Datasheets/LT4ME_SERIES.pdf" TargetMode="External"/><Relationship Id="rId_hyperlink_465" Type="http://schemas.openxmlformats.org/officeDocument/2006/relationships/hyperlink" Target="https://www.diodes.com/part/view/LT4ME160A" TargetMode="External"/><Relationship Id="rId_hyperlink_466" Type="http://schemas.openxmlformats.org/officeDocument/2006/relationships/hyperlink" Target="https://www.diodes.com/assets/Datasheets/LT4ME_SERIES.pdf" TargetMode="External"/><Relationship Id="rId_hyperlink_467" Type="http://schemas.openxmlformats.org/officeDocument/2006/relationships/hyperlink" Target="https://www.diodes.com/part/view/LT4ME160CA" TargetMode="External"/><Relationship Id="rId_hyperlink_468" Type="http://schemas.openxmlformats.org/officeDocument/2006/relationships/hyperlink" Target="https://www.diodes.com/assets/Datasheets/LT4ME_SERIES.pdf" TargetMode="External"/><Relationship Id="rId_hyperlink_469" Type="http://schemas.openxmlformats.org/officeDocument/2006/relationships/hyperlink" Target="https://www.diodes.com/part/view/LT4ME16A" TargetMode="External"/><Relationship Id="rId_hyperlink_470" Type="http://schemas.openxmlformats.org/officeDocument/2006/relationships/hyperlink" Target="https://www.diodes.com/assets/Datasheets/LT4ME_SERIES.pdf" TargetMode="External"/><Relationship Id="rId_hyperlink_471" Type="http://schemas.openxmlformats.org/officeDocument/2006/relationships/hyperlink" Target="https://www.diodes.com/part/view/LT4ME16CA" TargetMode="External"/><Relationship Id="rId_hyperlink_472" Type="http://schemas.openxmlformats.org/officeDocument/2006/relationships/hyperlink" Target="https://www.diodes.com/assets/Datasheets/LT4ME_SERIES.pdf" TargetMode="External"/><Relationship Id="rId_hyperlink_473" Type="http://schemas.openxmlformats.org/officeDocument/2006/relationships/hyperlink" Target="https://www.diodes.com/part/view/LT4ME170A" TargetMode="External"/><Relationship Id="rId_hyperlink_474" Type="http://schemas.openxmlformats.org/officeDocument/2006/relationships/hyperlink" Target="https://www.diodes.com/assets/Datasheets/LT4ME_SERIES.pdf" TargetMode="External"/><Relationship Id="rId_hyperlink_475" Type="http://schemas.openxmlformats.org/officeDocument/2006/relationships/hyperlink" Target="https://www.diodes.com/part/view/LT4ME170CA" TargetMode="External"/><Relationship Id="rId_hyperlink_476" Type="http://schemas.openxmlformats.org/officeDocument/2006/relationships/hyperlink" Target="https://www.diodes.com/assets/Datasheets/LT4ME_SERIES.pdf" TargetMode="External"/><Relationship Id="rId_hyperlink_477" Type="http://schemas.openxmlformats.org/officeDocument/2006/relationships/hyperlink" Target="https://www.diodes.com/part/view/LT4ME17A" TargetMode="External"/><Relationship Id="rId_hyperlink_478" Type="http://schemas.openxmlformats.org/officeDocument/2006/relationships/hyperlink" Target="https://www.diodes.com/assets/Datasheets/LT4ME_SERIES.pdf" TargetMode="External"/><Relationship Id="rId_hyperlink_479" Type="http://schemas.openxmlformats.org/officeDocument/2006/relationships/hyperlink" Target="https://www.diodes.com/part/view/LT4ME17CA" TargetMode="External"/><Relationship Id="rId_hyperlink_480" Type="http://schemas.openxmlformats.org/officeDocument/2006/relationships/hyperlink" Target="https://www.diodes.com/assets/Datasheets/LT4ME_SERIES.pdf" TargetMode="External"/><Relationship Id="rId_hyperlink_481" Type="http://schemas.openxmlformats.org/officeDocument/2006/relationships/hyperlink" Target="https://www.diodes.com/part/view/LT4ME188A" TargetMode="External"/><Relationship Id="rId_hyperlink_482" Type="http://schemas.openxmlformats.org/officeDocument/2006/relationships/hyperlink" Target="https://www.diodes.com/assets/Datasheets/LT4ME_SERIES.pdf" TargetMode="External"/><Relationship Id="rId_hyperlink_483" Type="http://schemas.openxmlformats.org/officeDocument/2006/relationships/hyperlink" Target="https://www.diodes.com/part/view/LT4ME188CA" TargetMode="External"/><Relationship Id="rId_hyperlink_484" Type="http://schemas.openxmlformats.org/officeDocument/2006/relationships/hyperlink" Target="https://www.diodes.com/assets/Datasheets/LT4ME_SERIES.pdf" TargetMode="External"/><Relationship Id="rId_hyperlink_485" Type="http://schemas.openxmlformats.org/officeDocument/2006/relationships/hyperlink" Target="https://www.diodes.com/part/view/LT4ME18A" TargetMode="External"/><Relationship Id="rId_hyperlink_486" Type="http://schemas.openxmlformats.org/officeDocument/2006/relationships/hyperlink" Target="https://www.diodes.com/assets/Datasheets/LT4ME_SERIES.pdf" TargetMode="External"/><Relationship Id="rId_hyperlink_487" Type="http://schemas.openxmlformats.org/officeDocument/2006/relationships/hyperlink" Target="https://www.diodes.com/part/view/LT4ME18CA" TargetMode="External"/><Relationship Id="rId_hyperlink_488" Type="http://schemas.openxmlformats.org/officeDocument/2006/relationships/hyperlink" Target="https://www.diodes.com/assets/Datasheets/LT4ME_SERIES.pdf" TargetMode="External"/><Relationship Id="rId_hyperlink_489" Type="http://schemas.openxmlformats.org/officeDocument/2006/relationships/hyperlink" Target="https://www.diodes.com/part/view/LT4ME200A" TargetMode="External"/><Relationship Id="rId_hyperlink_490" Type="http://schemas.openxmlformats.org/officeDocument/2006/relationships/hyperlink" Target="https://www.diodes.com/assets/Datasheets/LT4ME_SERIES.pdf" TargetMode="External"/><Relationship Id="rId_hyperlink_491" Type="http://schemas.openxmlformats.org/officeDocument/2006/relationships/hyperlink" Target="https://www.diodes.com/part/view/LT4ME200CA" TargetMode="External"/><Relationship Id="rId_hyperlink_492" Type="http://schemas.openxmlformats.org/officeDocument/2006/relationships/hyperlink" Target="https://www.diodes.com/assets/Datasheets/LT4ME_SERIES.pdf" TargetMode="External"/><Relationship Id="rId_hyperlink_493" Type="http://schemas.openxmlformats.org/officeDocument/2006/relationships/hyperlink" Target="https://www.diodes.com/part/view/LT4ME20A" TargetMode="External"/><Relationship Id="rId_hyperlink_494" Type="http://schemas.openxmlformats.org/officeDocument/2006/relationships/hyperlink" Target="https://www.diodes.com/assets/Datasheets/LT4ME_SERIES.pdf" TargetMode="External"/><Relationship Id="rId_hyperlink_495" Type="http://schemas.openxmlformats.org/officeDocument/2006/relationships/hyperlink" Target="https://www.diodes.com/part/view/LT4ME20CA" TargetMode="External"/><Relationship Id="rId_hyperlink_496" Type="http://schemas.openxmlformats.org/officeDocument/2006/relationships/hyperlink" Target="https://www.diodes.com/assets/Datasheets/LT4ME_SERIES.pdf" TargetMode="External"/><Relationship Id="rId_hyperlink_497" Type="http://schemas.openxmlformats.org/officeDocument/2006/relationships/hyperlink" Target="https://www.diodes.com/part/view/LT4ME22A" TargetMode="External"/><Relationship Id="rId_hyperlink_498" Type="http://schemas.openxmlformats.org/officeDocument/2006/relationships/hyperlink" Target="https://www.diodes.com/assets/Datasheets/LT4ME_SERIES.pdf" TargetMode="External"/><Relationship Id="rId_hyperlink_499" Type="http://schemas.openxmlformats.org/officeDocument/2006/relationships/hyperlink" Target="https://www.diodes.com/part/view/LT4ME22CA" TargetMode="External"/><Relationship Id="rId_hyperlink_500" Type="http://schemas.openxmlformats.org/officeDocument/2006/relationships/hyperlink" Target="https://www.diodes.com/assets/Datasheets/LT4ME_SERIES.pdf" TargetMode="External"/><Relationship Id="rId_hyperlink_501" Type="http://schemas.openxmlformats.org/officeDocument/2006/relationships/hyperlink" Target="https://www.diodes.com/part/view/LT4ME24A" TargetMode="External"/><Relationship Id="rId_hyperlink_502" Type="http://schemas.openxmlformats.org/officeDocument/2006/relationships/hyperlink" Target="https://www.diodes.com/assets/Datasheets/LT4ME_SERIES.pdf" TargetMode="External"/><Relationship Id="rId_hyperlink_503" Type="http://schemas.openxmlformats.org/officeDocument/2006/relationships/hyperlink" Target="https://www.diodes.com/part/view/LT4ME24CA" TargetMode="External"/><Relationship Id="rId_hyperlink_504" Type="http://schemas.openxmlformats.org/officeDocument/2006/relationships/hyperlink" Target="https://www.diodes.com/assets/Datasheets/LT4ME_SERIES.pdf" TargetMode="External"/><Relationship Id="rId_hyperlink_505" Type="http://schemas.openxmlformats.org/officeDocument/2006/relationships/hyperlink" Target="https://www.diodes.com/part/view/LT4ME26A" TargetMode="External"/><Relationship Id="rId_hyperlink_506" Type="http://schemas.openxmlformats.org/officeDocument/2006/relationships/hyperlink" Target="https://www.diodes.com/assets/Datasheets/LT4ME_SERIES.pdf" TargetMode="External"/><Relationship Id="rId_hyperlink_507" Type="http://schemas.openxmlformats.org/officeDocument/2006/relationships/hyperlink" Target="https://www.diodes.com/part/view/LT4ME26CA" TargetMode="External"/><Relationship Id="rId_hyperlink_508" Type="http://schemas.openxmlformats.org/officeDocument/2006/relationships/hyperlink" Target="https://www.diodes.com/assets/Datasheets/LT4ME_SERIES.pdf" TargetMode="External"/><Relationship Id="rId_hyperlink_509" Type="http://schemas.openxmlformats.org/officeDocument/2006/relationships/hyperlink" Target="https://www.diodes.com/part/view/LT4ME28A" TargetMode="External"/><Relationship Id="rId_hyperlink_510" Type="http://schemas.openxmlformats.org/officeDocument/2006/relationships/hyperlink" Target="https://www.diodes.com/assets/Datasheets/LT4ME_SERIES.pdf" TargetMode="External"/><Relationship Id="rId_hyperlink_511" Type="http://schemas.openxmlformats.org/officeDocument/2006/relationships/hyperlink" Target="https://www.diodes.com/part/view/LT4ME28CA" TargetMode="External"/><Relationship Id="rId_hyperlink_512" Type="http://schemas.openxmlformats.org/officeDocument/2006/relationships/hyperlink" Target="https://www.diodes.com/assets/Datasheets/LT4ME_SERIES.pdf" TargetMode="External"/><Relationship Id="rId_hyperlink_513" Type="http://schemas.openxmlformats.org/officeDocument/2006/relationships/hyperlink" Target="https://www.diodes.com/part/view/LT4ME30A" TargetMode="External"/><Relationship Id="rId_hyperlink_514" Type="http://schemas.openxmlformats.org/officeDocument/2006/relationships/hyperlink" Target="https://www.diodes.com/assets/Datasheets/LT4ME_SERIES.pdf" TargetMode="External"/><Relationship Id="rId_hyperlink_515" Type="http://schemas.openxmlformats.org/officeDocument/2006/relationships/hyperlink" Target="https://www.diodes.com/part/view/LT4ME30CA" TargetMode="External"/><Relationship Id="rId_hyperlink_516" Type="http://schemas.openxmlformats.org/officeDocument/2006/relationships/hyperlink" Target="https://www.diodes.com/assets/Datasheets/LT4ME_SERIES.pdf" TargetMode="External"/><Relationship Id="rId_hyperlink_517" Type="http://schemas.openxmlformats.org/officeDocument/2006/relationships/hyperlink" Target="https://www.diodes.com/part/view/LT4ME33A" TargetMode="External"/><Relationship Id="rId_hyperlink_518" Type="http://schemas.openxmlformats.org/officeDocument/2006/relationships/hyperlink" Target="https://www.diodes.com/assets/Datasheets/LT4ME_SERIES.pdf" TargetMode="External"/><Relationship Id="rId_hyperlink_519" Type="http://schemas.openxmlformats.org/officeDocument/2006/relationships/hyperlink" Target="https://www.diodes.com/part/view/LT4ME33CA" TargetMode="External"/><Relationship Id="rId_hyperlink_520" Type="http://schemas.openxmlformats.org/officeDocument/2006/relationships/hyperlink" Target="https://www.diodes.com/assets/Datasheets/LT4ME_SERIES.pdf" TargetMode="External"/><Relationship Id="rId_hyperlink_521" Type="http://schemas.openxmlformats.org/officeDocument/2006/relationships/hyperlink" Target="https://www.diodes.com/part/view/LT4ME36A" TargetMode="External"/><Relationship Id="rId_hyperlink_522" Type="http://schemas.openxmlformats.org/officeDocument/2006/relationships/hyperlink" Target="https://www.diodes.com/assets/Datasheets/LT4ME_SERIES.pdf" TargetMode="External"/><Relationship Id="rId_hyperlink_523" Type="http://schemas.openxmlformats.org/officeDocument/2006/relationships/hyperlink" Target="https://www.diodes.com/part/view/LT4ME36CA" TargetMode="External"/><Relationship Id="rId_hyperlink_524" Type="http://schemas.openxmlformats.org/officeDocument/2006/relationships/hyperlink" Target="https://www.diodes.com/assets/Datasheets/LT4ME_SERIES.pdf" TargetMode="External"/><Relationship Id="rId_hyperlink_525" Type="http://schemas.openxmlformats.org/officeDocument/2006/relationships/hyperlink" Target="https://www.diodes.com/part/view/LT4ME40A" TargetMode="External"/><Relationship Id="rId_hyperlink_526" Type="http://schemas.openxmlformats.org/officeDocument/2006/relationships/hyperlink" Target="https://www.diodes.com/assets/Datasheets/LT4ME_SERIES.pdf" TargetMode="External"/><Relationship Id="rId_hyperlink_527" Type="http://schemas.openxmlformats.org/officeDocument/2006/relationships/hyperlink" Target="https://www.diodes.com/part/view/LT4ME40CA" TargetMode="External"/><Relationship Id="rId_hyperlink_528" Type="http://schemas.openxmlformats.org/officeDocument/2006/relationships/hyperlink" Target="https://www.diodes.com/assets/Datasheets/LT4ME_SERIES.pdf" TargetMode="External"/><Relationship Id="rId_hyperlink_529" Type="http://schemas.openxmlformats.org/officeDocument/2006/relationships/hyperlink" Target="https://www.diodes.com/part/view/LT4ME43A" TargetMode="External"/><Relationship Id="rId_hyperlink_530" Type="http://schemas.openxmlformats.org/officeDocument/2006/relationships/hyperlink" Target="https://www.diodes.com/assets/Datasheets/LT4ME_SERIES.pdf" TargetMode="External"/><Relationship Id="rId_hyperlink_531" Type="http://schemas.openxmlformats.org/officeDocument/2006/relationships/hyperlink" Target="https://www.diodes.com/part/view/LT4ME43CA" TargetMode="External"/><Relationship Id="rId_hyperlink_532" Type="http://schemas.openxmlformats.org/officeDocument/2006/relationships/hyperlink" Target="https://www.diodes.com/assets/Datasheets/LT4ME_SERIES.pdf" TargetMode="External"/><Relationship Id="rId_hyperlink_533" Type="http://schemas.openxmlformats.org/officeDocument/2006/relationships/hyperlink" Target="https://www.diodes.com/part/view/LT4ME45A" TargetMode="External"/><Relationship Id="rId_hyperlink_534" Type="http://schemas.openxmlformats.org/officeDocument/2006/relationships/hyperlink" Target="https://www.diodes.com/assets/Datasheets/LT4ME_SERIES.pdf" TargetMode="External"/><Relationship Id="rId_hyperlink_535" Type="http://schemas.openxmlformats.org/officeDocument/2006/relationships/hyperlink" Target="https://www.diodes.com/part/view/LT4ME45CA" TargetMode="External"/><Relationship Id="rId_hyperlink_536" Type="http://schemas.openxmlformats.org/officeDocument/2006/relationships/hyperlink" Target="https://www.diodes.com/assets/Datasheets/LT4ME_SERIES.pdf" TargetMode="External"/><Relationship Id="rId_hyperlink_537" Type="http://schemas.openxmlformats.org/officeDocument/2006/relationships/hyperlink" Target="https://www.diodes.com/part/view/LT4ME48A" TargetMode="External"/><Relationship Id="rId_hyperlink_538" Type="http://schemas.openxmlformats.org/officeDocument/2006/relationships/hyperlink" Target="https://www.diodes.com/assets/Datasheets/LT4ME_SERIES.pdf" TargetMode="External"/><Relationship Id="rId_hyperlink_539" Type="http://schemas.openxmlformats.org/officeDocument/2006/relationships/hyperlink" Target="https://www.diodes.com/part/view/LT4ME48CA" TargetMode="External"/><Relationship Id="rId_hyperlink_540" Type="http://schemas.openxmlformats.org/officeDocument/2006/relationships/hyperlink" Target="https://www.diodes.com/assets/Datasheets/LT4ME_SERIES.pdf" TargetMode="External"/><Relationship Id="rId_hyperlink_541" Type="http://schemas.openxmlformats.org/officeDocument/2006/relationships/hyperlink" Target="https://www.diodes.com/part/view/LT4ME5.0A" TargetMode="External"/><Relationship Id="rId_hyperlink_542" Type="http://schemas.openxmlformats.org/officeDocument/2006/relationships/hyperlink" Target="https://www.diodes.com/assets/Datasheets/LT4ME_SERIES.pdf" TargetMode="External"/><Relationship Id="rId_hyperlink_543" Type="http://schemas.openxmlformats.org/officeDocument/2006/relationships/hyperlink" Target="https://www.diodes.com/part/view/LT4ME5.0CA" TargetMode="External"/><Relationship Id="rId_hyperlink_544" Type="http://schemas.openxmlformats.org/officeDocument/2006/relationships/hyperlink" Target="https://www.diodes.com/assets/Datasheets/LT4ME_SERIES.pdf" TargetMode="External"/><Relationship Id="rId_hyperlink_545" Type="http://schemas.openxmlformats.org/officeDocument/2006/relationships/hyperlink" Target="https://www.diodes.com/part/view/LT4ME51A" TargetMode="External"/><Relationship Id="rId_hyperlink_546" Type="http://schemas.openxmlformats.org/officeDocument/2006/relationships/hyperlink" Target="https://www.diodes.com/assets/Datasheets/LT4ME_SERIES.pdf" TargetMode="External"/><Relationship Id="rId_hyperlink_547" Type="http://schemas.openxmlformats.org/officeDocument/2006/relationships/hyperlink" Target="https://www.diodes.com/part/view/LT4ME51CA" TargetMode="External"/><Relationship Id="rId_hyperlink_548" Type="http://schemas.openxmlformats.org/officeDocument/2006/relationships/hyperlink" Target="https://www.diodes.com/assets/Datasheets/LT4ME_SERIES.pdf" TargetMode="External"/><Relationship Id="rId_hyperlink_549" Type="http://schemas.openxmlformats.org/officeDocument/2006/relationships/hyperlink" Target="https://www.diodes.com/part/view/LT4ME54A" TargetMode="External"/><Relationship Id="rId_hyperlink_550" Type="http://schemas.openxmlformats.org/officeDocument/2006/relationships/hyperlink" Target="https://www.diodes.com/assets/Datasheets/LT4ME_SERIES.pdf" TargetMode="External"/><Relationship Id="rId_hyperlink_551" Type="http://schemas.openxmlformats.org/officeDocument/2006/relationships/hyperlink" Target="https://www.diodes.com/part/view/LT4ME54CA" TargetMode="External"/><Relationship Id="rId_hyperlink_552" Type="http://schemas.openxmlformats.org/officeDocument/2006/relationships/hyperlink" Target="https://www.diodes.com/assets/Datasheets/LT4ME_SERIES.pdf" TargetMode="External"/><Relationship Id="rId_hyperlink_553" Type="http://schemas.openxmlformats.org/officeDocument/2006/relationships/hyperlink" Target="https://www.diodes.com/part/view/LT4ME58A" TargetMode="External"/><Relationship Id="rId_hyperlink_554" Type="http://schemas.openxmlformats.org/officeDocument/2006/relationships/hyperlink" Target="https://www.diodes.com/assets/Datasheets/LT4ME_SERIES.pdf" TargetMode="External"/><Relationship Id="rId_hyperlink_555" Type="http://schemas.openxmlformats.org/officeDocument/2006/relationships/hyperlink" Target="https://www.diodes.com/part/view/LT4ME58CA" TargetMode="External"/><Relationship Id="rId_hyperlink_556" Type="http://schemas.openxmlformats.org/officeDocument/2006/relationships/hyperlink" Target="https://www.diodes.com/assets/Datasheets/LT4ME_SERIES.pdf" TargetMode="External"/><Relationship Id="rId_hyperlink_557" Type="http://schemas.openxmlformats.org/officeDocument/2006/relationships/hyperlink" Target="https://www.diodes.com/part/view/LT4ME6.0A" TargetMode="External"/><Relationship Id="rId_hyperlink_558" Type="http://schemas.openxmlformats.org/officeDocument/2006/relationships/hyperlink" Target="https://www.diodes.com/assets/Datasheets/LT4ME_SERIES.pdf" TargetMode="External"/><Relationship Id="rId_hyperlink_559" Type="http://schemas.openxmlformats.org/officeDocument/2006/relationships/hyperlink" Target="https://www.diodes.com/part/view/LT4ME6.0CA" TargetMode="External"/><Relationship Id="rId_hyperlink_560" Type="http://schemas.openxmlformats.org/officeDocument/2006/relationships/hyperlink" Target="https://www.diodes.com/assets/Datasheets/LT4ME_SERIES.pdf" TargetMode="External"/><Relationship Id="rId_hyperlink_561" Type="http://schemas.openxmlformats.org/officeDocument/2006/relationships/hyperlink" Target="https://www.diodes.com/part/view/LT4ME6.5A" TargetMode="External"/><Relationship Id="rId_hyperlink_562" Type="http://schemas.openxmlformats.org/officeDocument/2006/relationships/hyperlink" Target="https://www.diodes.com/assets/Datasheets/LT4ME_SERIES.pdf" TargetMode="External"/><Relationship Id="rId_hyperlink_563" Type="http://schemas.openxmlformats.org/officeDocument/2006/relationships/hyperlink" Target="https://www.diodes.com/part/view/LT4ME6.5CA" TargetMode="External"/><Relationship Id="rId_hyperlink_564" Type="http://schemas.openxmlformats.org/officeDocument/2006/relationships/hyperlink" Target="https://www.diodes.com/assets/Datasheets/LT4ME_SERIES.pdf" TargetMode="External"/><Relationship Id="rId_hyperlink_565" Type="http://schemas.openxmlformats.org/officeDocument/2006/relationships/hyperlink" Target="https://www.diodes.com/part/view/LT4ME60A" TargetMode="External"/><Relationship Id="rId_hyperlink_566" Type="http://schemas.openxmlformats.org/officeDocument/2006/relationships/hyperlink" Target="https://www.diodes.com/assets/Datasheets/LT4ME_SERIES.pdf" TargetMode="External"/><Relationship Id="rId_hyperlink_567" Type="http://schemas.openxmlformats.org/officeDocument/2006/relationships/hyperlink" Target="https://www.diodes.com/part/view/LT4ME60CA" TargetMode="External"/><Relationship Id="rId_hyperlink_568" Type="http://schemas.openxmlformats.org/officeDocument/2006/relationships/hyperlink" Target="https://www.diodes.com/assets/Datasheets/LT4ME_SERIES.pdf" TargetMode="External"/><Relationship Id="rId_hyperlink_569" Type="http://schemas.openxmlformats.org/officeDocument/2006/relationships/hyperlink" Target="https://www.diodes.com/part/view/LT4ME64A" TargetMode="External"/><Relationship Id="rId_hyperlink_570" Type="http://schemas.openxmlformats.org/officeDocument/2006/relationships/hyperlink" Target="https://www.diodes.com/assets/Datasheets/LT4ME_SERIES.pdf" TargetMode="External"/><Relationship Id="rId_hyperlink_571" Type="http://schemas.openxmlformats.org/officeDocument/2006/relationships/hyperlink" Target="https://www.diodes.com/part/view/LT4ME64CA" TargetMode="External"/><Relationship Id="rId_hyperlink_572" Type="http://schemas.openxmlformats.org/officeDocument/2006/relationships/hyperlink" Target="https://www.diodes.com/assets/Datasheets/LT4ME_SERIES.pdf" TargetMode="External"/><Relationship Id="rId_hyperlink_573" Type="http://schemas.openxmlformats.org/officeDocument/2006/relationships/hyperlink" Target="https://www.diodes.com/part/view/LT4ME7.0A" TargetMode="External"/><Relationship Id="rId_hyperlink_574" Type="http://schemas.openxmlformats.org/officeDocument/2006/relationships/hyperlink" Target="https://www.diodes.com/assets/Datasheets/LT4ME_SERIES.pdf" TargetMode="External"/><Relationship Id="rId_hyperlink_575" Type="http://schemas.openxmlformats.org/officeDocument/2006/relationships/hyperlink" Target="https://www.diodes.com/part/view/LT4ME7.0CA" TargetMode="External"/><Relationship Id="rId_hyperlink_576" Type="http://schemas.openxmlformats.org/officeDocument/2006/relationships/hyperlink" Target="https://www.diodes.com/assets/Datasheets/LT4ME_SERIES.pdf" TargetMode="External"/><Relationship Id="rId_hyperlink_577" Type="http://schemas.openxmlformats.org/officeDocument/2006/relationships/hyperlink" Target="https://www.diodes.com/part/view/LT4ME7.5A" TargetMode="External"/><Relationship Id="rId_hyperlink_578" Type="http://schemas.openxmlformats.org/officeDocument/2006/relationships/hyperlink" Target="https://www.diodes.com/assets/Datasheets/LT4ME_SERIES.pdf" TargetMode="External"/><Relationship Id="rId_hyperlink_579" Type="http://schemas.openxmlformats.org/officeDocument/2006/relationships/hyperlink" Target="https://www.diodes.com/part/view/LT4ME7.5CA" TargetMode="External"/><Relationship Id="rId_hyperlink_580" Type="http://schemas.openxmlformats.org/officeDocument/2006/relationships/hyperlink" Target="https://www.diodes.com/assets/Datasheets/LT4ME_SERIES.pdf" TargetMode="External"/><Relationship Id="rId_hyperlink_581" Type="http://schemas.openxmlformats.org/officeDocument/2006/relationships/hyperlink" Target="https://www.diodes.com/part/view/LT4ME70A" TargetMode="External"/><Relationship Id="rId_hyperlink_582" Type="http://schemas.openxmlformats.org/officeDocument/2006/relationships/hyperlink" Target="https://www.diodes.com/assets/Datasheets/LT4ME_SERIES.pdf" TargetMode="External"/><Relationship Id="rId_hyperlink_583" Type="http://schemas.openxmlformats.org/officeDocument/2006/relationships/hyperlink" Target="https://www.diodes.com/part/view/LT4ME70CA" TargetMode="External"/><Relationship Id="rId_hyperlink_584" Type="http://schemas.openxmlformats.org/officeDocument/2006/relationships/hyperlink" Target="https://www.diodes.com/assets/Datasheets/LT4ME_SERIES.pdf" TargetMode="External"/><Relationship Id="rId_hyperlink_585" Type="http://schemas.openxmlformats.org/officeDocument/2006/relationships/hyperlink" Target="https://www.diodes.com/part/view/LT4ME75A" TargetMode="External"/><Relationship Id="rId_hyperlink_586" Type="http://schemas.openxmlformats.org/officeDocument/2006/relationships/hyperlink" Target="https://www.diodes.com/assets/Datasheets/LT4ME_SERIES.pdf" TargetMode="External"/><Relationship Id="rId_hyperlink_587" Type="http://schemas.openxmlformats.org/officeDocument/2006/relationships/hyperlink" Target="https://www.diodes.com/part/view/LT4ME75CA" TargetMode="External"/><Relationship Id="rId_hyperlink_588" Type="http://schemas.openxmlformats.org/officeDocument/2006/relationships/hyperlink" Target="https://www.diodes.com/assets/Datasheets/LT4ME_SERIES.pdf" TargetMode="External"/><Relationship Id="rId_hyperlink_589" Type="http://schemas.openxmlformats.org/officeDocument/2006/relationships/hyperlink" Target="https://www.diodes.com/part/view/LT4ME78A" TargetMode="External"/><Relationship Id="rId_hyperlink_590" Type="http://schemas.openxmlformats.org/officeDocument/2006/relationships/hyperlink" Target="https://www.diodes.com/assets/Datasheets/LT4ME_SERIES.pdf" TargetMode="External"/><Relationship Id="rId_hyperlink_591" Type="http://schemas.openxmlformats.org/officeDocument/2006/relationships/hyperlink" Target="https://www.diodes.com/part/view/LT4ME78CA" TargetMode="External"/><Relationship Id="rId_hyperlink_592" Type="http://schemas.openxmlformats.org/officeDocument/2006/relationships/hyperlink" Target="https://www.diodes.com/assets/Datasheets/LT4ME_SERIES.pdf" TargetMode="External"/><Relationship Id="rId_hyperlink_593" Type="http://schemas.openxmlformats.org/officeDocument/2006/relationships/hyperlink" Target="https://www.diodes.com/part/view/LT4ME8.0A" TargetMode="External"/><Relationship Id="rId_hyperlink_594" Type="http://schemas.openxmlformats.org/officeDocument/2006/relationships/hyperlink" Target="https://www.diodes.com/assets/Datasheets/LT4ME_SERIES.pdf" TargetMode="External"/><Relationship Id="rId_hyperlink_595" Type="http://schemas.openxmlformats.org/officeDocument/2006/relationships/hyperlink" Target="https://www.diodes.com/part/view/LT4ME8.0CA" TargetMode="External"/><Relationship Id="rId_hyperlink_596" Type="http://schemas.openxmlformats.org/officeDocument/2006/relationships/hyperlink" Target="https://www.diodes.com/assets/Datasheets/LT4ME_SERIES.pdf" TargetMode="External"/><Relationship Id="rId_hyperlink_597" Type="http://schemas.openxmlformats.org/officeDocument/2006/relationships/hyperlink" Target="https://www.diodes.com/part/view/LT4ME8.5A" TargetMode="External"/><Relationship Id="rId_hyperlink_598" Type="http://schemas.openxmlformats.org/officeDocument/2006/relationships/hyperlink" Target="https://www.diodes.com/assets/Datasheets/LT4ME_SERIES.pdf" TargetMode="External"/><Relationship Id="rId_hyperlink_599" Type="http://schemas.openxmlformats.org/officeDocument/2006/relationships/hyperlink" Target="https://www.diodes.com/part/view/LT4ME8.5CA" TargetMode="External"/><Relationship Id="rId_hyperlink_600" Type="http://schemas.openxmlformats.org/officeDocument/2006/relationships/hyperlink" Target="https://www.diodes.com/assets/Datasheets/LT4ME_SERIES.pdf" TargetMode="External"/><Relationship Id="rId_hyperlink_601" Type="http://schemas.openxmlformats.org/officeDocument/2006/relationships/hyperlink" Target="https://www.diodes.com/part/view/LT4ME85A" TargetMode="External"/><Relationship Id="rId_hyperlink_602" Type="http://schemas.openxmlformats.org/officeDocument/2006/relationships/hyperlink" Target="https://www.diodes.com/assets/Datasheets/LT4ME_SERIES.pdf" TargetMode="External"/><Relationship Id="rId_hyperlink_603" Type="http://schemas.openxmlformats.org/officeDocument/2006/relationships/hyperlink" Target="https://www.diodes.com/part/view/LT4ME85CA" TargetMode="External"/><Relationship Id="rId_hyperlink_604" Type="http://schemas.openxmlformats.org/officeDocument/2006/relationships/hyperlink" Target="https://www.diodes.com/assets/Datasheets/LT4ME_SERIES.pdf" TargetMode="External"/><Relationship Id="rId_hyperlink_605" Type="http://schemas.openxmlformats.org/officeDocument/2006/relationships/hyperlink" Target="https://www.diodes.com/part/view/LT4ME9.0A" TargetMode="External"/><Relationship Id="rId_hyperlink_606" Type="http://schemas.openxmlformats.org/officeDocument/2006/relationships/hyperlink" Target="https://www.diodes.com/assets/Datasheets/LT4ME_SERIES.pdf" TargetMode="External"/><Relationship Id="rId_hyperlink_607" Type="http://schemas.openxmlformats.org/officeDocument/2006/relationships/hyperlink" Target="https://www.diodes.com/part/view/LT4ME9.0CA" TargetMode="External"/><Relationship Id="rId_hyperlink_608" Type="http://schemas.openxmlformats.org/officeDocument/2006/relationships/hyperlink" Target="https://www.diodes.com/assets/Datasheets/LT4ME_SERIES.pdf" TargetMode="External"/><Relationship Id="rId_hyperlink_609" Type="http://schemas.openxmlformats.org/officeDocument/2006/relationships/hyperlink" Target="https://www.diodes.com/part/view/LT4ME90A" TargetMode="External"/><Relationship Id="rId_hyperlink_610" Type="http://schemas.openxmlformats.org/officeDocument/2006/relationships/hyperlink" Target="https://www.diodes.com/assets/Datasheets/LT4ME_SERIES.pdf" TargetMode="External"/><Relationship Id="rId_hyperlink_611" Type="http://schemas.openxmlformats.org/officeDocument/2006/relationships/hyperlink" Target="https://www.diodes.com/part/view/LT4ME90CA" TargetMode="External"/><Relationship Id="rId_hyperlink_612" Type="http://schemas.openxmlformats.org/officeDocument/2006/relationships/hyperlink" Target="https://www.diodes.com/assets/Datasheets/LT4ME_SERIES.pdf" TargetMode="External"/><Relationship Id="rId_hyperlink_613" Type="http://schemas.openxmlformats.org/officeDocument/2006/relationships/hyperlink" Target="https://www.diodes.com/part/view/MMBZ27VCL" TargetMode="External"/><Relationship Id="rId_hyperlink_614" Type="http://schemas.openxmlformats.org/officeDocument/2006/relationships/hyperlink" Target="https://www.diodes.com/assets/Datasheets/MMBZ27VCL.pdf" TargetMode="External"/><Relationship Id="rId_hyperlink_615" Type="http://schemas.openxmlformats.org/officeDocument/2006/relationships/hyperlink" Target="https://www.diodes.com/part/view/SMAJ110AQ" TargetMode="External"/><Relationship Id="rId_hyperlink_616" Type="http://schemas.openxmlformats.org/officeDocument/2006/relationships/hyperlink" Target="https://www.diodes.com/assets/Datasheets/SMAJ5.0CAQ-SMAJ200CAQ.pdf" TargetMode="External"/><Relationship Id="rId_hyperlink_617" Type="http://schemas.openxmlformats.org/officeDocument/2006/relationships/hyperlink" Target="https://www.diodes.com/part/view/SMAJ110CAQ" TargetMode="External"/><Relationship Id="rId_hyperlink_618" Type="http://schemas.openxmlformats.org/officeDocument/2006/relationships/hyperlink" Target="https://www.diodes.com/assets/Datasheets/SMAJ5.0CAQ-SMAJ200CAQ.pdf" TargetMode="External"/><Relationship Id="rId_hyperlink_619" Type="http://schemas.openxmlformats.org/officeDocument/2006/relationships/hyperlink" Target="https://www.diodes.com/part/view/SMAJ120AQ" TargetMode="External"/><Relationship Id="rId_hyperlink_620" Type="http://schemas.openxmlformats.org/officeDocument/2006/relationships/hyperlink" Target="https://www.diodes.com/assets/Datasheets/SMAJ5.0CAQ-SMAJ200CAQ.pdf" TargetMode="External"/><Relationship Id="rId_hyperlink_621" Type="http://schemas.openxmlformats.org/officeDocument/2006/relationships/hyperlink" Target="https://www.diodes.com/part/view/SMAJ120CAQ" TargetMode="External"/><Relationship Id="rId_hyperlink_622" Type="http://schemas.openxmlformats.org/officeDocument/2006/relationships/hyperlink" Target="https://www.diodes.com/assets/Datasheets/SMAJ5.0CAQ-SMAJ200CAQ.pdf" TargetMode="External"/><Relationship Id="rId_hyperlink_623" Type="http://schemas.openxmlformats.org/officeDocument/2006/relationships/hyperlink" Target="https://www.diodes.com/part/view/SMAJ130AQ" TargetMode="External"/><Relationship Id="rId_hyperlink_624" Type="http://schemas.openxmlformats.org/officeDocument/2006/relationships/hyperlink" Target="https://www.diodes.com/assets/Datasheets/SMAJ5.0CAQ-SMAJ200CAQ.pdf" TargetMode="External"/><Relationship Id="rId_hyperlink_625" Type="http://schemas.openxmlformats.org/officeDocument/2006/relationships/hyperlink" Target="https://www.diodes.com/part/view/SMAJ130CAQ" TargetMode="External"/><Relationship Id="rId_hyperlink_626" Type="http://schemas.openxmlformats.org/officeDocument/2006/relationships/hyperlink" Target="https://www.diodes.com/assets/Datasheets/SMAJ5.0CAQ-SMAJ200CAQ.pdf" TargetMode="External"/><Relationship Id="rId_hyperlink_627" Type="http://schemas.openxmlformats.org/officeDocument/2006/relationships/hyperlink" Target="https://www.diodes.com/part/view/SMAJ150AQ" TargetMode="External"/><Relationship Id="rId_hyperlink_628" Type="http://schemas.openxmlformats.org/officeDocument/2006/relationships/hyperlink" Target="https://www.diodes.com/assets/Datasheets/SMAJ5.0CAQ-SMAJ200CAQ.pdf" TargetMode="External"/><Relationship Id="rId_hyperlink_629" Type="http://schemas.openxmlformats.org/officeDocument/2006/relationships/hyperlink" Target="https://www.diodes.com/part/view/SMAJ150CAQ" TargetMode="External"/><Relationship Id="rId_hyperlink_630" Type="http://schemas.openxmlformats.org/officeDocument/2006/relationships/hyperlink" Target="https://www.diodes.com/assets/Datasheets/SMAJ5.0CAQ-SMAJ200CAQ.pdf" TargetMode="External"/><Relationship Id="rId_hyperlink_631" Type="http://schemas.openxmlformats.org/officeDocument/2006/relationships/hyperlink" Target="https://www.diodes.com/part/view/SMAJ160AQ" TargetMode="External"/><Relationship Id="rId_hyperlink_632" Type="http://schemas.openxmlformats.org/officeDocument/2006/relationships/hyperlink" Target="https://www.diodes.com/assets/Datasheets/SMAJ5.0CAQ-SMAJ200CAQ.pdf" TargetMode="External"/><Relationship Id="rId_hyperlink_633" Type="http://schemas.openxmlformats.org/officeDocument/2006/relationships/hyperlink" Target="https://www.diodes.com/part/view/SMAJ160CAQ" TargetMode="External"/><Relationship Id="rId_hyperlink_634" Type="http://schemas.openxmlformats.org/officeDocument/2006/relationships/hyperlink" Target="https://www.diodes.com/assets/Datasheets/SMAJ5.0CAQ-SMAJ200CAQ.pdf" TargetMode="External"/><Relationship Id="rId_hyperlink_635" Type="http://schemas.openxmlformats.org/officeDocument/2006/relationships/hyperlink" Target="https://www.diodes.com/part/view/SMAJ90AQ" TargetMode="External"/><Relationship Id="rId_hyperlink_636" Type="http://schemas.openxmlformats.org/officeDocument/2006/relationships/hyperlink" Target="https://www.diodes.com/assets/Datasheets/SMAJ5.0CAQ-SMAJ200CAQ.pdf" TargetMode="External"/><Relationship Id="rId_hyperlink_637" Type="http://schemas.openxmlformats.org/officeDocument/2006/relationships/hyperlink" Target="https://www.diodes.com/part/view/SMAJ90CAQ" TargetMode="External"/><Relationship Id="rId_hyperlink_638" Type="http://schemas.openxmlformats.org/officeDocument/2006/relationships/hyperlink" Target="https://www.diodes.com/assets/Datasheets/SMAJ5.0CAQ-SMAJ200CAQ.pdf" TargetMode="External"/><Relationship Id="rId_hyperlink_639" Type="http://schemas.openxmlformats.org/officeDocument/2006/relationships/hyperlink" Target="https://www.diodes.com/part/view/SMF4L100A" TargetMode="External"/><Relationship Id="rId_hyperlink_640" Type="http://schemas.openxmlformats.org/officeDocument/2006/relationships/hyperlink" Target="https://www.diodes.com/assets/Datasheets/SMF4L5.0CA-SMF4L200CA.pdf" TargetMode="External"/><Relationship Id="rId_hyperlink_641" Type="http://schemas.openxmlformats.org/officeDocument/2006/relationships/hyperlink" Target="https://www.diodes.com/part/view/SMF4L100AQ" TargetMode="External"/><Relationship Id="rId_hyperlink_642" Type="http://schemas.openxmlformats.org/officeDocument/2006/relationships/hyperlink" Target="https://www.diodes.com/assets/Datasheets/SMF4L5.0CAQ-SMF4L200CAQ.pdf" TargetMode="External"/><Relationship Id="rId_hyperlink_643" Type="http://schemas.openxmlformats.org/officeDocument/2006/relationships/hyperlink" Target="https://www.diodes.com/part/view/SMF4L100CA" TargetMode="External"/><Relationship Id="rId_hyperlink_644" Type="http://schemas.openxmlformats.org/officeDocument/2006/relationships/hyperlink" Target="https://www.diodes.com/assets/Datasheets/SMF4L5.0CA-SMF4L200CA.pdf" TargetMode="External"/><Relationship Id="rId_hyperlink_645" Type="http://schemas.openxmlformats.org/officeDocument/2006/relationships/hyperlink" Target="https://www.diodes.com/part/view/SMF4L100CAQ" TargetMode="External"/><Relationship Id="rId_hyperlink_646" Type="http://schemas.openxmlformats.org/officeDocument/2006/relationships/hyperlink" Target="https://www.diodes.com/assets/Datasheets/SMF4L5.0CAQ-SMF4L200CAQ.pdf" TargetMode="External"/><Relationship Id="rId_hyperlink_647" Type="http://schemas.openxmlformats.org/officeDocument/2006/relationships/hyperlink" Target="https://www.diodes.com/part/view/SMF4L10A" TargetMode="External"/><Relationship Id="rId_hyperlink_648" Type="http://schemas.openxmlformats.org/officeDocument/2006/relationships/hyperlink" Target="https://www.diodes.com/assets/Datasheets/SMF4L5.0CA-SMF4L200CA.pdf" TargetMode="External"/><Relationship Id="rId_hyperlink_649" Type="http://schemas.openxmlformats.org/officeDocument/2006/relationships/hyperlink" Target="https://www.diodes.com/part/view/SMF4L10AQ" TargetMode="External"/><Relationship Id="rId_hyperlink_650" Type="http://schemas.openxmlformats.org/officeDocument/2006/relationships/hyperlink" Target="https://www.diodes.com/assets/Datasheets/SMF4L5.0CAQ-SMF4L200CAQ.pdf" TargetMode="External"/><Relationship Id="rId_hyperlink_651" Type="http://schemas.openxmlformats.org/officeDocument/2006/relationships/hyperlink" Target="https://www.diodes.com/part/view/SMF4L10CA" TargetMode="External"/><Relationship Id="rId_hyperlink_652" Type="http://schemas.openxmlformats.org/officeDocument/2006/relationships/hyperlink" Target="https://www.diodes.com/assets/Datasheets/SMF4L5.0CA-SMF4L200CA.pdf" TargetMode="External"/><Relationship Id="rId_hyperlink_653" Type="http://schemas.openxmlformats.org/officeDocument/2006/relationships/hyperlink" Target="https://www.diodes.com/part/view/SMF4L10CAQ" TargetMode="External"/><Relationship Id="rId_hyperlink_654" Type="http://schemas.openxmlformats.org/officeDocument/2006/relationships/hyperlink" Target="https://www.diodes.com/assets/Datasheets/SMF4L5.0CAQ-SMF4L200CAQ.pdf" TargetMode="External"/><Relationship Id="rId_hyperlink_655" Type="http://schemas.openxmlformats.org/officeDocument/2006/relationships/hyperlink" Target="https://www.diodes.com/part/view/SMF4L110A" TargetMode="External"/><Relationship Id="rId_hyperlink_656" Type="http://schemas.openxmlformats.org/officeDocument/2006/relationships/hyperlink" Target="https://www.diodes.com/assets/Datasheets/SMF4L5.0CA-SMF4L200CA.pdf" TargetMode="External"/><Relationship Id="rId_hyperlink_657" Type="http://schemas.openxmlformats.org/officeDocument/2006/relationships/hyperlink" Target="https://www.diodes.com/part/view/SMF4L110AQ" TargetMode="External"/><Relationship Id="rId_hyperlink_658" Type="http://schemas.openxmlformats.org/officeDocument/2006/relationships/hyperlink" Target="https://www.diodes.com/assets/Datasheets/SMF4L5.0CAQ-SMF4L200CAQ.pdf" TargetMode="External"/><Relationship Id="rId_hyperlink_659" Type="http://schemas.openxmlformats.org/officeDocument/2006/relationships/hyperlink" Target="https://www.diodes.com/part/view/SMF4L110CA" TargetMode="External"/><Relationship Id="rId_hyperlink_660" Type="http://schemas.openxmlformats.org/officeDocument/2006/relationships/hyperlink" Target="https://www.diodes.com/assets/Datasheets/SMF4L5.0CA-SMF4L200CA.pdf" TargetMode="External"/><Relationship Id="rId_hyperlink_661" Type="http://schemas.openxmlformats.org/officeDocument/2006/relationships/hyperlink" Target="https://www.diodes.com/part/view/SMF4L110CAQ" TargetMode="External"/><Relationship Id="rId_hyperlink_662" Type="http://schemas.openxmlformats.org/officeDocument/2006/relationships/hyperlink" Target="https://www.diodes.com/assets/Datasheets/SMF4L5.0CAQ-SMF4L200CAQ.pdf" TargetMode="External"/><Relationship Id="rId_hyperlink_663" Type="http://schemas.openxmlformats.org/officeDocument/2006/relationships/hyperlink" Target="https://www.diodes.com/part/view/SMF4L11A" TargetMode="External"/><Relationship Id="rId_hyperlink_664" Type="http://schemas.openxmlformats.org/officeDocument/2006/relationships/hyperlink" Target="https://www.diodes.com/assets/Datasheets/SMF4L5.0CA-SMF4L200CA.pdf" TargetMode="External"/><Relationship Id="rId_hyperlink_665" Type="http://schemas.openxmlformats.org/officeDocument/2006/relationships/hyperlink" Target="https://www.diodes.com/part/view/SMF4L11AQ" TargetMode="External"/><Relationship Id="rId_hyperlink_666" Type="http://schemas.openxmlformats.org/officeDocument/2006/relationships/hyperlink" Target="https://www.diodes.com/assets/Datasheets/SMF4L5.0CAQ-SMF4L200CAQ.pdf" TargetMode="External"/><Relationship Id="rId_hyperlink_667" Type="http://schemas.openxmlformats.org/officeDocument/2006/relationships/hyperlink" Target="https://www.diodes.com/part/view/SMF4L11CA" TargetMode="External"/><Relationship Id="rId_hyperlink_668" Type="http://schemas.openxmlformats.org/officeDocument/2006/relationships/hyperlink" Target="https://www.diodes.com/assets/Datasheets/SMF4L5.0CA-SMF4L200CA.pdf" TargetMode="External"/><Relationship Id="rId_hyperlink_669" Type="http://schemas.openxmlformats.org/officeDocument/2006/relationships/hyperlink" Target="https://www.diodes.com/part/view/SMF4L11CAQ" TargetMode="External"/><Relationship Id="rId_hyperlink_670" Type="http://schemas.openxmlformats.org/officeDocument/2006/relationships/hyperlink" Target="https://www.diodes.com/assets/Datasheets/SMF4L5.0CAQ-SMF4L200CAQ.pdf" TargetMode="External"/><Relationship Id="rId_hyperlink_671" Type="http://schemas.openxmlformats.org/officeDocument/2006/relationships/hyperlink" Target="https://www.diodes.com/part/view/SMF4L120A" TargetMode="External"/><Relationship Id="rId_hyperlink_672" Type="http://schemas.openxmlformats.org/officeDocument/2006/relationships/hyperlink" Target="https://www.diodes.com/assets/Datasheets/SMF4L5.0CA-SMF4L200CA.pdf" TargetMode="External"/><Relationship Id="rId_hyperlink_673" Type="http://schemas.openxmlformats.org/officeDocument/2006/relationships/hyperlink" Target="https://www.diodes.com/part/view/SMF4L120AQ" TargetMode="External"/><Relationship Id="rId_hyperlink_674" Type="http://schemas.openxmlformats.org/officeDocument/2006/relationships/hyperlink" Target="https://www.diodes.com/assets/Datasheets/SMF4L5.0CAQ-SMF4L200CAQ.pdf" TargetMode="External"/><Relationship Id="rId_hyperlink_675" Type="http://schemas.openxmlformats.org/officeDocument/2006/relationships/hyperlink" Target="https://www.diodes.com/part/view/SMF4L120CA" TargetMode="External"/><Relationship Id="rId_hyperlink_676" Type="http://schemas.openxmlformats.org/officeDocument/2006/relationships/hyperlink" Target="https://www.diodes.com/assets/Datasheets/SMF4L5.0CA-SMF4L200CA.pdf" TargetMode="External"/><Relationship Id="rId_hyperlink_677" Type="http://schemas.openxmlformats.org/officeDocument/2006/relationships/hyperlink" Target="https://www.diodes.com/part/view/SMF4L120CAQ" TargetMode="External"/><Relationship Id="rId_hyperlink_678" Type="http://schemas.openxmlformats.org/officeDocument/2006/relationships/hyperlink" Target="https://www.diodes.com/assets/Datasheets/SMF4L5.0CAQ-SMF4L200CAQ.pdf" TargetMode="External"/><Relationship Id="rId_hyperlink_679" Type="http://schemas.openxmlformats.org/officeDocument/2006/relationships/hyperlink" Target="https://www.diodes.com/part/view/SMF4L12A" TargetMode="External"/><Relationship Id="rId_hyperlink_680" Type="http://schemas.openxmlformats.org/officeDocument/2006/relationships/hyperlink" Target="https://www.diodes.com/assets/Datasheets/SMF4L5.0CA-SMF4L200CA.pdf" TargetMode="External"/><Relationship Id="rId_hyperlink_681" Type="http://schemas.openxmlformats.org/officeDocument/2006/relationships/hyperlink" Target="https://www.diodes.com/part/view/SMF4L12AQ" TargetMode="External"/><Relationship Id="rId_hyperlink_682" Type="http://schemas.openxmlformats.org/officeDocument/2006/relationships/hyperlink" Target="https://www.diodes.com/assets/Datasheets/SMF4L5.0CAQ-SMF4L200CAQ.pdf" TargetMode="External"/><Relationship Id="rId_hyperlink_683" Type="http://schemas.openxmlformats.org/officeDocument/2006/relationships/hyperlink" Target="https://www.diodes.com/part/view/SMF4L12CA" TargetMode="External"/><Relationship Id="rId_hyperlink_684" Type="http://schemas.openxmlformats.org/officeDocument/2006/relationships/hyperlink" Target="https://www.diodes.com/assets/Datasheets/SMF4L5.0CA-SMF4L200CA.pdf" TargetMode="External"/><Relationship Id="rId_hyperlink_685" Type="http://schemas.openxmlformats.org/officeDocument/2006/relationships/hyperlink" Target="https://www.diodes.com/part/view/SMF4L12CAQ" TargetMode="External"/><Relationship Id="rId_hyperlink_686" Type="http://schemas.openxmlformats.org/officeDocument/2006/relationships/hyperlink" Target="https://www.diodes.com/assets/Datasheets/SMF4L5.0CAQ-SMF4L200CAQ.pdf" TargetMode="External"/><Relationship Id="rId_hyperlink_687" Type="http://schemas.openxmlformats.org/officeDocument/2006/relationships/hyperlink" Target="https://www.diodes.com/part/view/SMF4L130A" TargetMode="External"/><Relationship Id="rId_hyperlink_688" Type="http://schemas.openxmlformats.org/officeDocument/2006/relationships/hyperlink" Target="https://www.diodes.com/assets/Datasheets/SMF4L5.0CA-SMF4L200CA.pdf" TargetMode="External"/><Relationship Id="rId_hyperlink_689" Type="http://schemas.openxmlformats.org/officeDocument/2006/relationships/hyperlink" Target="https://www.diodes.com/part/view/SMF4L130AQ" TargetMode="External"/><Relationship Id="rId_hyperlink_690" Type="http://schemas.openxmlformats.org/officeDocument/2006/relationships/hyperlink" Target="https://www.diodes.com/assets/Datasheets/SMF4L5.0CAQ-SMF4L200CAQ.pdf" TargetMode="External"/><Relationship Id="rId_hyperlink_691" Type="http://schemas.openxmlformats.org/officeDocument/2006/relationships/hyperlink" Target="https://www.diodes.com/part/view/SMF4L130CA" TargetMode="External"/><Relationship Id="rId_hyperlink_692" Type="http://schemas.openxmlformats.org/officeDocument/2006/relationships/hyperlink" Target="https://www.diodes.com/assets/Datasheets/SMF4L5.0CA-SMF4L200CA.pdf" TargetMode="External"/><Relationship Id="rId_hyperlink_693" Type="http://schemas.openxmlformats.org/officeDocument/2006/relationships/hyperlink" Target="https://www.diodes.com/part/view/SMF4L130CAQ" TargetMode="External"/><Relationship Id="rId_hyperlink_694" Type="http://schemas.openxmlformats.org/officeDocument/2006/relationships/hyperlink" Target="https://www.diodes.com/assets/Datasheets/SMF4L5.0CAQ-SMF4L200CAQ.pdf" TargetMode="External"/><Relationship Id="rId_hyperlink_695" Type="http://schemas.openxmlformats.org/officeDocument/2006/relationships/hyperlink" Target="https://www.diodes.com/part/view/SMF4L13A" TargetMode="External"/><Relationship Id="rId_hyperlink_696" Type="http://schemas.openxmlformats.org/officeDocument/2006/relationships/hyperlink" Target="https://www.diodes.com/assets/Datasheets/SMF4L5.0CA-SMF4L200CA.pdf" TargetMode="External"/><Relationship Id="rId_hyperlink_697" Type="http://schemas.openxmlformats.org/officeDocument/2006/relationships/hyperlink" Target="https://www.diodes.com/part/view/SMF4L13AQ" TargetMode="External"/><Relationship Id="rId_hyperlink_698" Type="http://schemas.openxmlformats.org/officeDocument/2006/relationships/hyperlink" Target="https://www.diodes.com/assets/Datasheets/SMF4L5.0CAQ-SMF4L200CAQ.pdf" TargetMode="External"/><Relationship Id="rId_hyperlink_699" Type="http://schemas.openxmlformats.org/officeDocument/2006/relationships/hyperlink" Target="https://www.diodes.com/part/view/SMF4L13CA" TargetMode="External"/><Relationship Id="rId_hyperlink_700" Type="http://schemas.openxmlformats.org/officeDocument/2006/relationships/hyperlink" Target="https://www.diodes.com/assets/Datasheets/SMF4L5.0CA-SMF4L200CA.pdf" TargetMode="External"/><Relationship Id="rId_hyperlink_701" Type="http://schemas.openxmlformats.org/officeDocument/2006/relationships/hyperlink" Target="https://www.diodes.com/part/view/SMF4L13CAQ" TargetMode="External"/><Relationship Id="rId_hyperlink_702" Type="http://schemas.openxmlformats.org/officeDocument/2006/relationships/hyperlink" Target="https://www.diodes.com/assets/Datasheets/SMF4L5.0CAQ-SMF4L200CAQ.pdf" TargetMode="External"/><Relationship Id="rId_hyperlink_703" Type="http://schemas.openxmlformats.org/officeDocument/2006/relationships/hyperlink" Target="https://www.diodes.com/part/view/SMF4L14A" TargetMode="External"/><Relationship Id="rId_hyperlink_704" Type="http://schemas.openxmlformats.org/officeDocument/2006/relationships/hyperlink" Target="https://www.diodes.com/assets/Datasheets/SMF4L5.0CA-SMF4L200CA.pdf" TargetMode="External"/><Relationship Id="rId_hyperlink_705" Type="http://schemas.openxmlformats.org/officeDocument/2006/relationships/hyperlink" Target="https://www.diodes.com/part/view/SMF4L14AQ" TargetMode="External"/><Relationship Id="rId_hyperlink_706" Type="http://schemas.openxmlformats.org/officeDocument/2006/relationships/hyperlink" Target="https://www.diodes.com/assets/Datasheets/SMF4L5.0CAQ-SMF4L200CAQ.pdf" TargetMode="External"/><Relationship Id="rId_hyperlink_707" Type="http://schemas.openxmlformats.org/officeDocument/2006/relationships/hyperlink" Target="https://www.diodes.com/part/view/SMF4L14CA" TargetMode="External"/><Relationship Id="rId_hyperlink_708" Type="http://schemas.openxmlformats.org/officeDocument/2006/relationships/hyperlink" Target="https://www.diodes.com/assets/Datasheets/SMF4L5.0CA-SMF4L200CA.pdf" TargetMode="External"/><Relationship Id="rId_hyperlink_709" Type="http://schemas.openxmlformats.org/officeDocument/2006/relationships/hyperlink" Target="https://www.diodes.com/part/view/SMF4L14CAQ" TargetMode="External"/><Relationship Id="rId_hyperlink_710" Type="http://schemas.openxmlformats.org/officeDocument/2006/relationships/hyperlink" Target="https://www.diodes.com/assets/Datasheets/SMF4L5.0CAQ-SMF4L200CAQ.pdf" TargetMode="External"/><Relationship Id="rId_hyperlink_711" Type="http://schemas.openxmlformats.org/officeDocument/2006/relationships/hyperlink" Target="https://www.diodes.com/part/view/SMF4L150A" TargetMode="External"/><Relationship Id="rId_hyperlink_712" Type="http://schemas.openxmlformats.org/officeDocument/2006/relationships/hyperlink" Target="https://www.diodes.com/assets/Datasheets/SMF4L5.0CA-SMF4L200CA.pdf" TargetMode="External"/><Relationship Id="rId_hyperlink_713" Type="http://schemas.openxmlformats.org/officeDocument/2006/relationships/hyperlink" Target="https://www.diodes.com/part/view/SMF4L150AQ" TargetMode="External"/><Relationship Id="rId_hyperlink_714" Type="http://schemas.openxmlformats.org/officeDocument/2006/relationships/hyperlink" Target="https://www.diodes.com/assets/Datasheets/SMF4L5.0CAQ-SMF4L200CAQ.pdf" TargetMode="External"/><Relationship Id="rId_hyperlink_715" Type="http://schemas.openxmlformats.org/officeDocument/2006/relationships/hyperlink" Target="https://www.diodes.com/part/view/SMF4L150CA" TargetMode="External"/><Relationship Id="rId_hyperlink_716" Type="http://schemas.openxmlformats.org/officeDocument/2006/relationships/hyperlink" Target="https://www.diodes.com/assets/Datasheets/SMF4L5.0CA-SMF4L200CA.pdf" TargetMode="External"/><Relationship Id="rId_hyperlink_717" Type="http://schemas.openxmlformats.org/officeDocument/2006/relationships/hyperlink" Target="https://www.diodes.com/part/view/SMF4L150CAQ" TargetMode="External"/><Relationship Id="rId_hyperlink_718" Type="http://schemas.openxmlformats.org/officeDocument/2006/relationships/hyperlink" Target="https://www.diodes.com/assets/Datasheets/SMF4L5.0CAQ-SMF4L200CAQ.pdf" TargetMode="External"/><Relationship Id="rId_hyperlink_719" Type="http://schemas.openxmlformats.org/officeDocument/2006/relationships/hyperlink" Target="https://www.diodes.com/part/view/SMF4L15A" TargetMode="External"/><Relationship Id="rId_hyperlink_720" Type="http://schemas.openxmlformats.org/officeDocument/2006/relationships/hyperlink" Target="https://www.diodes.com/assets/Datasheets/SMF4L5.0CA-SMF4L200CA.pdf" TargetMode="External"/><Relationship Id="rId_hyperlink_721" Type="http://schemas.openxmlformats.org/officeDocument/2006/relationships/hyperlink" Target="https://www.diodes.com/part/view/SMF4L15AQ" TargetMode="External"/><Relationship Id="rId_hyperlink_722" Type="http://schemas.openxmlformats.org/officeDocument/2006/relationships/hyperlink" Target="https://www.diodes.com/assets/Datasheets/SMF4L5.0CAQ-SMF4L200CAQ.pdf" TargetMode="External"/><Relationship Id="rId_hyperlink_723" Type="http://schemas.openxmlformats.org/officeDocument/2006/relationships/hyperlink" Target="https://www.diodes.com/part/view/SMF4L15CA" TargetMode="External"/><Relationship Id="rId_hyperlink_724" Type="http://schemas.openxmlformats.org/officeDocument/2006/relationships/hyperlink" Target="https://www.diodes.com/assets/Datasheets/SMF4L5.0CA-SMF4L200CA.pdf" TargetMode="External"/><Relationship Id="rId_hyperlink_725" Type="http://schemas.openxmlformats.org/officeDocument/2006/relationships/hyperlink" Target="https://www.diodes.com/part/view/SMF4L15CAQ" TargetMode="External"/><Relationship Id="rId_hyperlink_726" Type="http://schemas.openxmlformats.org/officeDocument/2006/relationships/hyperlink" Target="https://www.diodes.com/assets/Datasheets/SMF4L5.0CAQ-SMF4L200CAQ.pdf" TargetMode="External"/><Relationship Id="rId_hyperlink_727" Type="http://schemas.openxmlformats.org/officeDocument/2006/relationships/hyperlink" Target="https://www.diodes.com/part/view/SMF4L160A" TargetMode="External"/><Relationship Id="rId_hyperlink_728" Type="http://schemas.openxmlformats.org/officeDocument/2006/relationships/hyperlink" Target="https://www.diodes.com/assets/Datasheets/SMF4L5.0CA-SMF4L200CA.pdf" TargetMode="External"/><Relationship Id="rId_hyperlink_729" Type="http://schemas.openxmlformats.org/officeDocument/2006/relationships/hyperlink" Target="https://www.diodes.com/part/view/SMF4L160AQ" TargetMode="External"/><Relationship Id="rId_hyperlink_730" Type="http://schemas.openxmlformats.org/officeDocument/2006/relationships/hyperlink" Target="https://www.diodes.com/assets/Datasheets/SMF4L5.0CAQ-SMF4L200CAQ.pdf" TargetMode="External"/><Relationship Id="rId_hyperlink_731" Type="http://schemas.openxmlformats.org/officeDocument/2006/relationships/hyperlink" Target="https://www.diodes.com/part/view/SMF4L160CA" TargetMode="External"/><Relationship Id="rId_hyperlink_732" Type="http://schemas.openxmlformats.org/officeDocument/2006/relationships/hyperlink" Target="https://www.diodes.com/assets/Datasheets/SMF4L5.0CA-SMF4L200CA.pdf" TargetMode="External"/><Relationship Id="rId_hyperlink_733" Type="http://schemas.openxmlformats.org/officeDocument/2006/relationships/hyperlink" Target="https://www.diodes.com/part/view/SMF4L160CAQ" TargetMode="External"/><Relationship Id="rId_hyperlink_734" Type="http://schemas.openxmlformats.org/officeDocument/2006/relationships/hyperlink" Target="https://www.diodes.com/assets/Datasheets/SMF4L5.0CAQ-SMF4L200CAQ.pdf" TargetMode="External"/><Relationship Id="rId_hyperlink_735" Type="http://schemas.openxmlformats.org/officeDocument/2006/relationships/hyperlink" Target="https://www.diodes.com/part/view/SMF4L16A" TargetMode="External"/><Relationship Id="rId_hyperlink_736" Type="http://schemas.openxmlformats.org/officeDocument/2006/relationships/hyperlink" Target="https://www.diodes.com/assets/Datasheets/SMF4L5.0CA-SMF4L200CA.pdf" TargetMode="External"/><Relationship Id="rId_hyperlink_737" Type="http://schemas.openxmlformats.org/officeDocument/2006/relationships/hyperlink" Target="https://www.diodes.com/part/view/SMF4L16AQ" TargetMode="External"/><Relationship Id="rId_hyperlink_738" Type="http://schemas.openxmlformats.org/officeDocument/2006/relationships/hyperlink" Target="https://www.diodes.com/assets/Datasheets/SMF4L5.0CAQ-SMF4L200CAQ.pdf" TargetMode="External"/><Relationship Id="rId_hyperlink_739" Type="http://schemas.openxmlformats.org/officeDocument/2006/relationships/hyperlink" Target="https://www.diodes.com/part/view/SMF4L16CA" TargetMode="External"/><Relationship Id="rId_hyperlink_740" Type="http://schemas.openxmlformats.org/officeDocument/2006/relationships/hyperlink" Target="https://www.diodes.com/assets/Datasheets/SMF4L5.0CA-SMF4L200CA.pdf" TargetMode="External"/><Relationship Id="rId_hyperlink_741" Type="http://schemas.openxmlformats.org/officeDocument/2006/relationships/hyperlink" Target="https://www.diodes.com/part/view/SMF4L16CAQ" TargetMode="External"/><Relationship Id="rId_hyperlink_742" Type="http://schemas.openxmlformats.org/officeDocument/2006/relationships/hyperlink" Target="https://www.diodes.com/assets/Datasheets/SMF4L5.0CAQ-SMF4L200CAQ.pdf" TargetMode="External"/><Relationship Id="rId_hyperlink_743" Type="http://schemas.openxmlformats.org/officeDocument/2006/relationships/hyperlink" Target="https://www.diodes.com/part/view/SMF4L170A" TargetMode="External"/><Relationship Id="rId_hyperlink_744" Type="http://schemas.openxmlformats.org/officeDocument/2006/relationships/hyperlink" Target="https://www.diodes.com/assets/Datasheets/SMF4L5.0CA-SMF4L200CA.pdf" TargetMode="External"/><Relationship Id="rId_hyperlink_745" Type="http://schemas.openxmlformats.org/officeDocument/2006/relationships/hyperlink" Target="https://www.diodes.com/part/view/SMF4L170AQ" TargetMode="External"/><Relationship Id="rId_hyperlink_746" Type="http://schemas.openxmlformats.org/officeDocument/2006/relationships/hyperlink" Target="https://www.diodes.com/assets/Datasheets/SMF4L5.0CAQ-SMF4L200CAQ.pdf" TargetMode="External"/><Relationship Id="rId_hyperlink_747" Type="http://schemas.openxmlformats.org/officeDocument/2006/relationships/hyperlink" Target="https://www.diodes.com/part/view/SMF4L170CA" TargetMode="External"/><Relationship Id="rId_hyperlink_748" Type="http://schemas.openxmlformats.org/officeDocument/2006/relationships/hyperlink" Target="https://www.diodes.com/assets/Datasheets/SMF4L5.0CA-SMF4L200CA.pdf" TargetMode="External"/><Relationship Id="rId_hyperlink_749" Type="http://schemas.openxmlformats.org/officeDocument/2006/relationships/hyperlink" Target="https://www.diodes.com/part/view/SMF4L170CAQ" TargetMode="External"/><Relationship Id="rId_hyperlink_750" Type="http://schemas.openxmlformats.org/officeDocument/2006/relationships/hyperlink" Target="https://www.diodes.com/assets/Datasheets/SMF4L5.0CAQ-SMF4L200CAQ.pdf" TargetMode="External"/><Relationship Id="rId_hyperlink_751" Type="http://schemas.openxmlformats.org/officeDocument/2006/relationships/hyperlink" Target="https://www.diodes.com/part/view/SMF4L17A" TargetMode="External"/><Relationship Id="rId_hyperlink_752" Type="http://schemas.openxmlformats.org/officeDocument/2006/relationships/hyperlink" Target="https://www.diodes.com/assets/Datasheets/SMF4L5.0CA-SMF4L200CA.pdf" TargetMode="External"/><Relationship Id="rId_hyperlink_753" Type="http://schemas.openxmlformats.org/officeDocument/2006/relationships/hyperlink" Target="https://www.diodes.com/part/view/SMF4L17AQ" TargetMode="External"/><Relationship Id="rId_hyperlink_754" Type="http://schemas.openxmlformats.org/officeDocument/2006/relationships/hyperlink" Target="https://www.diodes.com/assets/Datasheets/SMF4L5.0CAQ-SMF4L200CAQ.pdf" TargetMode="External"/><Relationship Id="rId_hyperlink_755" Type="http://schemas.openxmlformats.org/officeDocument/2006/relationships/hyperlink" Target="https://www.diodes.com/part/view/SMF4L17CA" TargetMode="External"/><Relationship Id="rId_hyperlink_756" Type="http://schemas.openxmlformats.org/officeDocument/2006/relationships/hyperlink" Target="https://www.diodes.com/assets/Datasheets/SMF4L5.0CA-SMF4L200CA.pdf" TargetMode="External"/><Relationship Id="rId_hyperlink_757" Type="http://schemas.openxmlformats.org/officeDocument/2006/relationships/hyperlink" Target="https://www.diodes.com/part/view/SMF4L17CAQ" TargetMode="External"/><Relationship Id="rId_hyperlink_758" Type="http://schemas.openxmlformats.org/officeDocument/2006/relationships/hyperlink" Target="https://www.diodes.com/assets/Datasheets/SMF4L5.0CAQ-SMF4L200CAQ.pdf" TargetMode="External"/><Relationship Id="rId_hyperlink_759" Type="http://schemas.openxmlformats.org/officeDocument/2006/relationships/hyperlink" Target="https://www.diodes.com/part/view/SMF4L188A" TargetMode="External"/><Relationship Id="rId_hyperlink_760" Type="http://schemas.openxmlformats.org/officeDocument/2006/relationships/hyperlink" Target="https://www.diodes.com/assets/Datasheets/SMF4L5.0CA-SMF4L200CA.pdf" TargetMode="External"/><Relationship Id="rId_hyperlink_761" Type="http://schemas.openxmlformats.org/officeDocument/2006/relationships/hyperlink" Target="https://www.diodes.com/part/view/SMF4L188AQ" TargetMode="External"/><Relationship Id="rId_hyperlink_762" Type="http://schemas.openxmlformats.org/officeDocument/2006/relationships/hyperlink" Target="https://www.diodes.com/assets/Datasheets/SMF4L5.0CAQ-SMF4L200CAQ.pdf" TargetMode="External"/><Relationship Id="rId_hyperlink_763" Type="http://schemas.openxmlformats.org/officeDocument/2006/relationships/hyperlink" Target="https://www.diodes.com/part/view/SMF4L188CA" TargetMode="External"/><Relationship Id="rId_hyperlink_764" Type="http://schemas.openxmlformats.org/officeDocument/2006/relationships/hyperlink" Target="https://www.diodes.com/assets/Datasheets/SMF4L5.0CA-SMF4L200CA.pdf" TargetMode="External"/><Relationship Id="rId_hyperlink_765" Type="http://schemas.openxmlformats.org/officeDocument/2006/relationships/hyperlink" Target="https://www.diodes.com/part/view/SMF4L188CAQ" TargetMode="External"/><Relationship Id="rId_hyperlink_766" Type="http://schemas.openxmlformats.org/officeDocument/2006/relationships/hyperlink" Target="https://www.diodes.com/assets/Datasheets/SMF4L5.0CAQ-SMF4L200CAQ.pdf" TargetMode="External"/><Relationship Id="rId_hyperlink_767" Type="http://schemas.openxmlformats.org/officeDocument/2006/relationships/hyperlink" Target="https://www.diodes.com/part/view/SMF4L18A" TargetMode="External"/><Relationship Id="rId_hyperlink_768" Type="http://schemas.openxmlformats.org/officeDocument/2006/relationships/hyperlink" Target="https://www.diodes.com/assets/Datasheets/SMF4L5.0CA-SMF4L200CA.pdf" TargetMode="External"/><Relationship Id="rId_hyperlink_769" Type="http://schemas.openxmlformats.org/officeDocument/2006/relationships/hyperlink" Target="https://www.diodes.com/part/view/SMF4L18AQ" TargetMode="External"/><Relationship Id="rId_hyperlink_770" Type="http://schemas.openxmlformats.org/officeDocument/2006/relationships/hyperlink" Target="https://www.diodes.com/assets/Datasheets/SMF4L5.0CAQ-SMF4L200CAQ.pdf" TargetMode="External"/><Relationship Id="rId_hyperlink_771" Type="http://schemas.openxmlformats.org/officeDocument/2006/relationships/hyperlink" Target="https://www.diodes.com/part/view/SMF4L18CA" TargetMode="External"/><Relationship Id="rId_hyperlink_772" Type="http://schemas.openxmlformats.org/officeDocument/2006/relationships/hyperlink" Target="https://www.diodes.com/assets/Datasheets/SMF4L5.0CA-SMF4L200CA.pdf" TargetMode="External"/><Relationship Id="rId_hyperlink_773" Type="http://schemas.openxmlformats.org/officeDocument/2006/relationships/hyperlink" Target="https://www.diodes.com/part/view/SMF4L18CAQ" TargetMode="External"/><Relationship Id="rId_hyperlink_774" Type="http://schemas.openxmlformats.org/officeDocument/2006/relationships/hyperlink" Target="https://www.diodes.com/assets/Datasheets/SMF4L5.0CAQ-SMF4L200CAQ.pdf" TargetMode="External"/><Relationship Id="rId_hyperlink_775" Type="http://schemas.openxmlformats.org/officeDocument/2006/relationships/hyperlink" Target="https://www.diodes.com/part/view/SMF4L200A" TargetMode="External"/><Relationship Id="rId_hyperlink_776" Type="http://schemas.openxmlformats.org/officeDocument/2006/relationships/hyperlink" Target="https://www.diodes.com/assets/Datasheets/SMF4L5.0CA-SMF4L200CA.pdf" TargetMode="External"/><Relationship Id="rId_hyperlink_777" Type="http://schemas.openxmlformats.org/officeDocument/2006/relationships/hyperlink" Target="https://www.diodes.com/part/view/SMF4L200AQ" TargetMode="External"/><Relationship Id="rId_hyperlink_778" Type="http://schemas.openxmlformats.org/officeDocument/2006/relationships/hyperlink" Target="https://www.diodes.com/assets/Datasheets/SMF4L5.0CAQ-SMF4L200CAQ.pdf" TargetMode="External"/><Relationship Id="rId_hyperlink_779" Type="http://schemas.openxmlformats.org/officeDocument/2006/relationships/hyperlink" Target="https://www.diodes.com/part/view/SMF4L200CA" TargetMode="External"/><Relationship Id="rId_hyperlink_780" Type="http://schemas.openxmlformats.org/officeDocument/2006/relationships/hyperlink" Target="https://www.diodes.com/assets/Datasheets/SMF4L5.0CA-SMF4L200CA.pdf" TargetMode="External"/><Relationship Id="rId_hyperlink_781" Type="http://schemas.openxmlformats.org/officeDocument/2006/relationships/hyperlink" Target="https://www.diodes.com/part/view/SMF4L200CAQ" TargetMode="External"/><Relationship Id="rId_hyperlink_782" Type="http://schemas.openxmlformats.org/officeDocument/2006/relationships/hyperlink" Target="https://www.diodes.com/assets/Datasheets/SMF4L5.0CAQ-SMF4L200CAQ.pdf" TargetMode="External"/><Relationship Id="rId_hyperlink_783" Type="http://schemas.openxmlformats.org/officeDocument/2006/relationships/hyperlink" Target="https://www.diodes.com/part/view/SMF4L20A" TargetMode="External"/><Relationship Id="rId_hyperlink_784" Type="http://schemas.openxmlformats.org/officeDocument/2006/relationships/hyperlink" Target="https://www.diodes.com/assets/Datasheets/SMF4L5.0CA-SMF4L200CA.pdf" TargetMode="External"/><Relationship Id="rId_hyperlink_785" Type="http://schemas.openxmlformats.org/officeDocument/2006/relationships/hyperlink" Target="https://www.diodes.com/part/view/SMF4L20AQ" TargetMode="External"/><Relationship Id="rId_hyperlink_786" Type="http://schemas.openxmlformats.org/officeDocument/2006/relationships/hyperlink" Target="https://www.diodes.com/assets/Datasheets/SMF4L5.0CAQ-SMF4L200CAQ.pdf" TargetMode="External"/><Relationship Id="rId_hyperlink_787" Type="http://schemas.openxmlformats.org/officeDocument/2006/relationships/hyperlink" Target="https://www.diodes.com/part/view/SMF4L20CA" TargetMode="External"/><Relationship Id="rId_hyperlink_788" Type="http://schemas.openxmlformats.org/officeDocument/2006/relationships/hyperlink" Target="https://www.diodes.com/assets/Datasheets/SMF4L5.0CA-SMF4L200CA.pdf" TargetMode="External"/><Relationship Id="rId_hyperlink_789" Type="http://schemas.openxmlformats.org/officeDocument/2006/relationships/hyperlink" Target="https://www.diodes.com/part/view/SMF4L20CAQ" TargetMode="External"/><Relationship Id="rId_hyperlink_790" Type="http://schemas.openxmlformats.org/officeDocument/2006/relationships/hyperlink" Target="https://www.diodes.com/assets/Datasheets/SMF4L5.0CAQ-SMF4L200CAQ.pdf" TargetMode="External"/><Relationship Id="rId_hyperlink_791" Type="http://schemas.openxmlformats.org/officeDocument/2006/relationships/hyperlink" Target="https://www.diodes.com/part/view/SMF4L22A" TargetMode="External"/><Relationship Id="rId_hyperlink_792" Type="http://schemas.openxmlformats.org/officeDocument/2006/relationships/hyperlink" Target="https://www.diodes.com/assets/Datasheets/SMF4L5.0CA-SMF4L200CA.pdf" TargetMode="External"/><Relationship Id="rId_hyperlink_793" Type="http://schemas.openxmlformats.org/officeDocument/2006/relationships/hyperlink" Target="https://www.diodes.com/part/view/SMF4L22AQ" TargetMode="External"/><Relationship Id="rId_hyperlink_794" Type="http://schemas.openxmlformats.org/officeDocument/2006/relationships/hyperlink" Target="https://www.diodes.com/assets/Datasheets/SMF4L5.0CAQ-SMF4L200CAQ.pdf" TargetMode="External"/><Relationship Id="rId_hyperlink_795" Type="http://schemas.openxmlformats.org/officeDocument/2006/relationships/hyperlink" Target="https://www.diodes.com/part/view/SMF4L22CA" TargetMode="External"/><Relationship Id="rId_hyperlink_796" Type="http://schemas.openxmlformats.org/officeDocument/2006/relationships/hyperlink" Target="https://www.diodes.com/assets/Datasheets/SMF4L5.0CA-SMF4L200CA.pdf" TargetMode="External"/><Relationship Id="rId_hyperlink_797" Type="http://schemas.openxmlformats.org/officeDocument/2006/relationships/hyperlink" Target="https://www.diodes.com/part/view/SMF4L22CAQ" TargetMode="External"/><Relationship Id="rId_hyperlink_798" Type="http://schemas.openxmlformats.org/officeDocument/2006/relationships/hyperlink" Target="https://www.diodes.com/assets/Datasheets/SMF4L5.0CAQ-SMF4L200CAQ.pdf" TargetMode="External"/><Relationship Id="rId_hyperlink_799" Type="http://schemas.openxmlformats.org/officeDocument/2006/relationships/hyperlink" Target="https://www.diodes.com/part/view/SMF4L24A" TargetMode="External"/><Relationship Id="rId_hyperlink_800" Type="http://schemas.openxmlformats.org/officeDocument/2006/relationships/hyperlink" Target="https://www.diodes.com/assets/Datasheets/SMF4L5.0CA-SMF4L200CA.pdf" TargetMode="External"/><Relationship Id="rId_hyperlink_801" Type="http://schemas.openxmlformats.org/officeDocument/2006/relationships/hyperlink" Target="https://www.diodes.com/part/view/SMF4L24AQ" TargetMode="External"/><Relationship Id="rId_hyperlink_802" Type="http://schemas.openxmlformats.org/officeDocument/2006/relationships/hyperlink" Target="https://www.diodes.com/assets/Datasheets/SMF4L5.0CAQ-SMF4L200CAQ.pdf" TargetMode="External"/><Relationship Id="rId_hyperlink_803" Type="http://schemas.openxmlformats.org/officeDocument/2006/relationships/hyperlink" Target="https://www.diodes.com/part/view/SMF4L24CA" TargetMode="External"/><Relationship Id="rId_hyperlink_804" Type="http://schemas.openxmlformats.org/officeDocument/2006/relationships/hyperlink" Target="https://www.diodes.com/assets/Datasheets/SMF4L5.0CA-SMF4L200CA.pdf" TargetMode="External"/><Relationship Id="rId_hyperlink_805" Type="http://schemas.openxmlformats.org/officeDocument/2006/relationships/hyperlink" Target="https://www.diodes.com/part/view/SMF4L24CAQ" TargetMode="External"/><Relationship Id="rId_hyperlink_806" Type="http://schemas.openxmlformats.org/officeDocument/2006/relationships/hyperlink" Target="https://www.diodes.com/assets/Datasheets/SMF4L5.0CAQ-SMF4L200CAQ.pdf" TargetMode="External"/><Relationship Id="rId_hyperlink_807" Type="http://schemas.openxmlformats.org/officeDocument/2006/relationships/hyperlink" Target="https://www.diodes.com/part/view/SMF4L26A" TargetMode="External"/><Relationship Id="rId_hyperlink_808" Type="http://schemas.openxmlformats.org/officeDocument/2006/relationships/hyperlink" Target="https://www.diodes.com/assets/Datasheets/SMF4L5.0CA-SMF4L200CA.pdf" TargetMode="External"/><Relationship Id="rId_hyperlink_809" Type="http://schemas.openxmlformats.org/officeDocument/2006/relationships/hyperlink" Target="https://www.diodes.com/part/view/SMF4L26AQ" TargetMode="External"/><Relationship Id="rId_hyperlink_810" Type="http://schemas.openxmlformats.org/officeDocument/2006/relationships/hyperlink" Target="https://www.diodes.com/assets/Datasheets/SMF4L5.0CAQ-SMF4L200CAQ.pdf" TargetMode="External"/><Relationship Id="rId_hyperlink_811" Type="http://schemas.openxmlformats.org/officeDocument/2006/relationships/hyperlink" Target="https://www.diodes.com/part/view/SMF4L26CA" TargetMode="External"/><Relationship Id="rId_hyperlink_812" Type="http://schemas.openxmlformats.org/officeDocument/2006/relationships/hyperlink" Target="https://www.diodes.com/assets/Datasheets/SMF4L5.0CA-SMF4L200CA.pdf" TargetMode="External"/><Relationship Id="rId_hyperlink_813" Type="http://schemas.openxmlformats.org/officeDocument/2006/relationships/hyperlink" Target="https://www.diodes.com/part/view/SMF4L26CAQ" TargetMode="External"/><Relationship Id="rId_hyperlink_814" Type="http://schemas.openxmlformats.org/officeDocument/2006/relationships/hyperlink" Target="https://www.diodes.com/assets/Datasheets/SMF4L5.0CAQ-SMF4L200CAQ.pdf" TargetMode="External"/><Relationship Id="rId_hyperlink_815" Type="http://schemas.openxmlformats.org/officeDocument/2006/relationships/hyperlink" Target="https://www.diodes.com/part/view/SMF4L28A" TargetMode="External"/><Relationship Id="rId_hyperlink_816" Type="http://schemas.openxmlformats.org/officeDocument/2006/relationships/hyperlink" Target="https://www.diodes.com/assets/Datasheets/SMF4L5.0CA-SMF4L200CA.pdf" TargetMode="External"/><Relationship Id="rId_hyperlink_817" Type="http://schemas.openxmlformats.org/officeDocument/2006/relationships/hyperlink" Target="https://www.diodes.com/part/view/SMF4L28AQ" TargetMode="External"/><Relationship Id="rId_hyperlink_818" Type="http://schemas.openxmlformats.org/officeDocument/2006/relationships/hyperlink" Target="https://www.diodes.com/assets/Datasheets/SMF4L5.0CAQ-SMF4L200CAQ.pdf" TargetMode="External"/><Relationship Id="rId_hyperlink_819" Type="http://schemas.openxmlformats.org/officeDocument/2006/relationships/hyperlink" Target="https://www.diodes.com/part/view/SMF4L28CA" TargetMode="External"/><Relationship Id="rId_hyperlink_820" Type="http://schemas.openxmlformats.org/officeDocument/2006/relationships/hyperlink" Target="https://www.diodes.com/assets/Datasheets/SMF4L5.0CA-SMF4L200CA.pdf" TargetMode="External"/><Relationship Id="rId_hyperlink_821" Type="http://schemas.openxmlformats.org/officeDocument/2006/relationships/hyperlink" Target="https://www.diodes.com/part/view/SMF4L28CAQ" TargetMode="External"/><Relationship Id="rId_hyperlink_822" Type="http://schemas.openxmlformats.org/officeDocument/2006/relationships/hyperlink" Target="https://www.diodes.com/assets/Datasheets/SMF4L5.0CAQ-SMF4L200CAQ.pdf" TargetMode="External"/><Relationship Id="rId_hyperlink_823" Type="http://schemas.openxmlformats.org/officeDocument/2006/relationships/hyperlink" Target="https://www.diodes.com/part/view/SMF4L30A" TargetMode="External"/><Relationship Id="rId_hyperlink_824" Type="http://schemas.openxmlformats.org/officeDocument/2006/relationships/hyperlink" Target="https://www.diodes.com/assets/Datasheets/SMF4L5.0CA-SMF4L200CA.pdf" TargetMode="External"/><Relationship Id="rId_hyperlink_825" Type="http://schemas.openxmlformats.org/officeDocument/2006/relationships/hyperlink" Target="https://www.diodes.com/part/view/SMF4L30AQ" TargetMode="External"/><Relationship Id="rId_hyperlink_826" Type="http://schemas.openxmlformats.org/officeDocument/2006/relationships/hyperlink" Target="https://www.diodes.com/assets/Datasheets/SMF4L5.0CAQ-SMF4L200CAQ.pdf" TargetMode="External"/><Relationship Id="rId_hyperlink_827" Type="http://schemas.openxmlformats.org/officeDocument/2006/relationships/hyperlink" Target="https://www.diodes.com/part/view/SMF4L30CA" TargetMode="External"/><Relationship Id="rId_hyperlink_828" Type="http://schemas.openxmlformats.org/officeDocument/2006/relationships/hyperlink" Target="https://www.diodes.com/assets/Datasheets/SMF4L5.0CA-SMF4L200CA.pdf" TargetMode="External"/><Relationship Id="rId_hyperlink_829" Type="http://schemas.openxmlformats.org/officeDocument/2006/relationships/hyperlink" Target="https://www.diodes.com/part/view/SMF4L30CAQ" TargetMode="External"/><Relationship Id="rId_hyperlink_830" Type="http://schemas.openxmlformats.org/officeDocument/2006/relationships/hyperlink" Target="https://www.diodes.com/assets/Datasheets/SMF4L5.0CAQ-SMF4L200CAQ.pdf" TargetMode="External"/><Relationship Id="rId_hyperlink_831" Type="http://schemas.openxmlformats.org/officeDocument/2006/relationships/hyperlink" Target="https://www.diodes.com/part/view/SMF4L33A" TargetMode="External"/><Relationship Id="rId_hyperlink_832" Type="http://schemas.openxmlformats.org/officeDocument/2006/relationships/hyperlink" Target="https://www.diodes.com/assets/Datasheets/SMF4L5.0CA-SMF4L200CA.pdf" TargetMode="External"/><Relationship Id="rId_hyperlink_833" Type="http://schemas.openxmlformats.org/officeDocument/2006/relationships/hyperlink" Target="https://www.diodes.com/part/view/SMF4L33AQ" TargetMode="External"/><Relationship Id="rId_hyperlink_834" Type="http://schemas.openxmlformats.org/officeDocument/2006/relationships/hyperlink" Target="https://www.diodes.com/assets/Datasheets/SMF4L5.0CAQ-SMF4L200CAQ.pdf" TargetMode="External"/><Relationship Id="rId_hyperlink_835" Type="http://schemas.openxmlformats.org/officeDocument/2006/relationships/hyperlink" Target="https://www.diodes.com/part/view/SMF4L33CA" TargetMode="External"/><Relationship Id="rId_hyperlink_836" Type="http://schemas.openxmlformats.org/officeDocument/2006/relationships/hyperlink" Target="https://www.diodes.com/assets/Datasheets/SMF4L5.0CA-SMF4L200CA.pdf" TargetMode="External"/><Relationship Id="rId_hyperlink_837" Type="http://schemas.openxmlformats.org/officeDocument/2006/relationships/hyperlink" Target="https://www.diodes.com/part/view/SMF4L33CAQ" TargetMode="External"/><Relationship Id="rId_hyperlink_838" Type="http://schemas.openxmlformats.org/officeDocument/2006/relationships/hyperlink" Target="https://www.diodes.com/assets/Datasheets/SMF4L5.0CAQ-SMF4L200CAQ.pdf" TargetMode="External"/><Relationship Id="rId_hyperlink_839" Type="http://schemas.openxmlformats.org/officeDocument/2006/relationships/hyperlink" Target="https://www.diodes.com/part/view/SMF4L36A" TargetMode="External"/><Relationship Id="rId_hyperlink_840" Type="http://schemas.openxmlformats.org/officeDocument/2006/relationships/hyperlink" Target="https://www.diodes.com/assets/Datasheets/SMF4L5.0CA-SMF4L200CA.pdf" TargetMode="External"/><Relationship Id="rId_hyperlink_841" Type="http://schemas.openxmlformats.org/officeDocument/2006/relationships/hyperlink" Target="https://www.diodes.com/part/view/SMF4L36AQ" TargetMode="External"/><Relationship Id="rId_hyperlink_842" Type="http://schemas.openxmlformats.org/officeDocument/2006/relationships/hyperlink" Target="https://www.diodes.com/assets/Datasheets/SMF4L5.0CAQ-SMF4L200CAQ.pdf" TargetMode="External"/><Relationship Id="rId_hyperlink_843" Type="http://schemas.openxmlformats.org/officeDocument/2006/relationships/hyperlink" Target="https://www.diodes.com/part/view/SMF4L36CA" TargetMode="External"/><Relationship Id="rId_hyperlink_844" Type="http://schemas.openxmlformats.org/officeDocument/2006/relationships/hyperlink" Target="https://www.diodes.com/assets/Datasheets/SMF4L5.0CA-SMF4L200CA.pdf" TargetMode="External"/><Relationship Id="rId_hyperlink_845" Type="http://schemas.openxmlformats.org/officeDocument/2006/relationships/hyperlink" Target="https://www.diodes.com/part/view/SMF4L36CAQ" TargetMode="External"/><Relationship Id="rId_hyperlink_846" Type="http://schemas.openxmlformats.org/officeDocument/2006/relationships/hyperlink" Target="https://www.diodes.com/assets/Datasheets/SMF4L5.0CAQ-SMF4L200CAQ.pdf" TargetMode="External"/><Relationship Id="rId_hyperlink_847" Type="http://schemas.openxmlformats.org/officeDocument/2006/relationships/hyperlink" Target="https://www.diodes.com/part/view/SMF4L40A" TargetMode="External"/><Relationship Id="rId_hyperlink_848" Type="http://schemas.openxmlformats.org/officeDocument/2006/relationships/hyperlink" Target="https://www.diodes.com/assets/Datasheets/SMF4L5.0CA-SMF4L200CA.pdf" TargetMode="External"/><Relationship Id="rId_hyperlink_849" Type="http://schemas.openxmlformats.org/officeDocument/2006/relationships/hyperlink" Target="https://www.diodes.com/part/view/SMF4L40AQ" TargetMode="External"/><Relationship Id="rId_hyperlink_850" Type="http://schemas.openxmlformats.org/officeDocument/2006/relationships/hyperlink" Target="https://www.diodes.com/assets/Datasheets/SMF4L5.0CAQ-SMF4L200CAQ.pdf" TargetMode="External"/><Relationship Id="rId_hyperlink_851" Type="http://schemas.openxmlformats.org/officeDocument/2006/relationships/hyperlink" Target="https://www.diodes.com/part/view/SMF4L40CA" TargetMode="External"/><Relationship Id="rId_hyperlink_852" Type="http://schemas.openxmlformats.org/officeDocument/2006/relationships/hyperlink" Target="https://www.diodes.com/assets/Datasheets/SMF4L5.0CA-SMF4L200CA.pdf" TargetMode="External"/><Relationship Id="rId_hyperlink_853" Type="http://schemas.openxmlformats.org/officeDocument/2006/relationships/hyperlink" Target="https://www.diodes.com/part/view/SMF4L40CAQ" TargetMode="External"/><Relationship Id="rId_hyperlink_854" Type="http://schemas.openxmlformats.org/officeDocument/2006/relationships/hyperlink" Target="https://www.diodes.com/assets/Datasheets/SMF4L5.0CAQ-SMF4L200CAQ.pdf" TargetMode="External"/><Relationship Id="rId_hyperlink_855" Type="http://schemas.openxmlformats.org/officeDocument/2006/relationships/hyperlink" Target="https://www.diodes.com/part/view/SMF4L43A" TargetMode="External"/><Relationship Id="rId_hyperlink_856" Type="http://schemas.openxmlformats.org/officeDocument/2006/relationships/hyperlink" Target="https://www.diodes.com/assets/Datasheets/SMF4L5.0CA-SMF4L200CA.pdf" TargetMode="External"/><Relationship Id="rId_hyperlink_857" Type="http://schemas.openxmlformats.org/officeDocument/2006/relationships/hyperlink" Target="https://www.diodes.com/part/view/SMF4L43AQ" TargetMode="External"/><Relationship Id="rId_hyperlink_858" Type="http://schemas.openxmlformats.org/officeDocument/2006/relationships/hyperlink" Target="https://www.diodes.com/assets/Datasheets/SMF4L5.0CAQ-SMF4L200CAQ.pdf" TargetMode="External"/><Relationship Id="rId_hyperlink_859" Type="http://schemas.openxmlformats.org/officeDocument/2006/relationships/hyperlink" Target="https://www.diodes.com/part/view/SMF4L43CA" TargetMode="External"/><Relationship Id="rId_hyperlink_860" Type="http://schemas.openxmlformats.org/officeDocument/2006/relationships/hyperlink" Target="https://www.diodes.com/assets/Datasheets/SMF4L5.0CA-SMF4L200CA.pdf" TargetMode="External"/><Relationship Id="rId_hyperlink_861" Type="http://schemas.openxmlformats.org/officeDocument/2006/relationships/hyperlink" Target="https://www.diodes.com/part/view/SMF4L43CAQ" TargetMode="External"/><Relationship Id="rId_hyperlink_862" Type="http://schemas.openxmlformats.org/officeDocument/2006/relationships/hyperlink" Target="https://www.diodes.com/assets/Datasheets/SMF4L5.0CAQ-SMF4L200CAQ.pdf" TargetMode="External"/><Relationship Id="rId_hyperlink_863" Type="http://schemas.openxmlformats.org/officeDocument/2006/relationships/hyperlink" Target="https://www.diodes.com/part/view/SMF4L45A" TargetMode="External"/><Relationship Id="rId_hyperlink_864" Type="http://schemas.openxmlformats.org/officeDocument/2006/relationships/hyperlink" Target="https://www.diodes.com/assets/Datasheets/SMF4L5.0CA-SMF4L200CA.pdf" TargetMode="External"/><Relationship Id="rId_hyperlink_865" Type="http://schemas.openxmlformats.org/officeDocument/2006/relationships/hyperlink" Target="https://www.diodes.com/part/view/SMF4L45AQ" TargetMode="External"/><Relationship Id="rId_hyperlink_866" Type="http://schemas.openxmlformats.org/officeDocument/2006/relationships/hyperlink" Target="https://www.diodes.com/assets/Datasheets/SMF4L5.0CAQ-SMF4L200CAQ.pdf" TargetMode="External"/><Relationship Id="rId_hyperlink_867" Type="http://schemas.openxmlformats.org/officeDocument/2006/relationships/hyperlink" Target="https://www.diodes.com/part/view/SMF4L45CA" TargetMode="External"/><Relationship Id="rId_hyperlink_868" Type="http://schemas.openxmlformats.org/officeDocument/2006/relationships/hyperlink" Target="https://www.diodes.com/assets/Datasheets/SMF4L5.0CA-SMF4L200CA.pdf" TargetMode="External"/><Relationship Id="rId_hyperlink_869" Type="http://schemas.openxmlformats.org/officeDocument/2006/relationships/hyperlink" Target="https://www.diodes.com/part/view/SMF4L45CAQ" TargetMode="External"/><Relationship Id="rId_hyperlink_870" Type="http://schemas.openxmlformats.org/officeDocument/2006/relationships/hyperlink" Target="https://www.diodes.com/assets/Datasheets/SMF4L5.0CAQ-SMF4L200CAQ.pdf" TargetMode="External"/><Relationship Id="rId_hyperlink_871" Type="http://schemas.openxmlformats.org/officeDocument/2006/relationships/hyperlink" Target="https://www.diodes.com/part/view/SMF4L48A" TargetMode="External"/><Relationship Id="rId_hyperlink_872" Type="http://schemas.openxmlformats.org/officeDocument/2006/relationships/hyperlink" Target="https://www.diodes.com/assets/Datasheets/SMF4L5.0CA-SMF4L200CA.pdf" TargetMode="External"/><Relationship Id="rId_hyperlink_873" Type="http://schemas.openxmlformats.org/officeDocument/2006/relationships/hyperlink" Target="https://www.diodes.com/part/view/SMF4L48AQ" TargetMode="External"/><Relationship Id="rId_hyperlink_874" Type="http://schemas.openxmlformats.org/officeDocument/2006/relationships/hyperlink" Target="https://www.diodes.com/assets/Datasheets/SMF4L5.0CAQ-SMF4L200CAQ.pdf" TargetMode="External"/><Relationship Id="rId_hyperlink_875" Type="http://schemas.openxmlformats.org/officeDocument/2006/relationships/hyperlink" Target="https://www.diodes.com/part/view/SMF4L48CA" TargetMode="External"/><Relationship Id="rId_hyperlink_876" Type="http://schemas.openxmlformats.org/officeDocument/2006/relationships/hyperlink" Target="https://www.diodes.com/assets/Datasheets/SMF4L5.0CA-SMF4L200CA.pdf" TargetMode="External"/><Relationship Id="rId_hyperlink_877" Type="http://schemas.openxmlformats.org/officeDocument/2006/relationships/hyperlink" Target="https://www.diodes.com/part/view/SMF4L48CAQ" TargetMode="External"/><Relationship Id="rId_hyperlink_878" Type="http://schemas.openxmlformats.org/officeDocument/2006/relationships/hyperlink" Target="https://www.diodes.com/assets/Datasheets/SMF4L5.0CAQ-SMF4L200CAQ.pdf" TargetMode="External"/><Relationship Id="rId_hyperlink_879" Type="http://schemas.openxmlformats.org/officeDocument/2006/relationships/hyperlink" Target="https://www.diodes.com/part/view/SMF4L5.0A" TargetMode="External"/><Relationship Id="rId_hyperlink_880" Type="http://schemas.openxmlformats.org/officeDocument/2006/relationships/hyperlink" Target="https://www.diodes.com/assets/Datasheets/SMF4L5.0CA-SMF4L200CA.pdf" TargetMode="External"/><Relationship Id="rId_hyperlink_881" Type="http://schemas.openxmlformats.org/officeDocument/2006/relationships/hyperlink" Target="https://www.diodes.com/part/view/SMF4L5.0AQ" TargetMode="External"/><Relationship Id="rId_hyperlink_882" Type="http://schemas.openxmlformats.org/officeDocument/2006/relationships/hyperlink" Target="https://www.diodes.com/assets/Datasheets/SMF4L5.0CAQ-SMF4L200CAQ.pdf" TargetMode="External"/><Relationship Id="rId_hyperlink_883" Type="http://schemas.openxmlformats.org/officeDocument/2006/relationships/hyperlink" Target="https://www.diodes.com/part/view/SMF4L5.0CA" TargetMode="External"/><Relationship Id="rId_hyperlink_884" Type="http://schemas.openxmlformats.org/officeDocument/2006/relationships/hyperlink" Target="https://www.diodes.com/assets/Datasheets/SMF4L5.0CA-SMF4L200CA.pdf" TargetMode="External"/><Relationship Id="rId_hyperlink_885" Type="http://schemas.openxmlformats.org/officeDocument/2006/relationships/hyperlink" Target="https://www.diodes.com/part/view/SMF4L5.0CAQ" TargetMode="External"/><Relationship Id="rId_hyperlink_886" Type="http://schemas.openxmlformats.org/officeDocument/2006/relationships/hyperlink" Target="https://www.diodes.com/assets/Datasheets/SMF4L5.0CAQ-SMF4L200CAQ.pdf" TargetMode="External"/><Relationship Id="rId_hyperlink_887" Type="http://schemas.openxmlformats.org/officeDocument/2006/relationships/hyperlink" Target="https://www.diodes.com/part/view/SMF4L51A" TargetMode="External"/><Relationship Id="rId_hyperlink_888" Type="http://schemas.openxmlformats.org/officeDocument/2006/relationships/hyperlink" Target="https://www.diodes.com/assets/Datasheets/SMF4L5.0CA-SMF4L200CA.pdf" TargetMode="External"/><Relationship Id="rId_hyperlink_889" Type="http://schemas.openxmlformats.org/officeDocument/2006/relationships/hyperlink" Target="https://www.diodes.com/part/view/SMF4L51AQ" TargetMode="External"/><Relationship Id="rId_hyperlink_890" Type="http://schemas.openxmlformats.org/officeDocument/2006/relationships/hyperlink" Target="https://www.diodes.com/assets/Datasheets/SMF4L5.0CAQ-SMF4L200CAQ.pdf" TargetMode="External"/><Relationship Id="rId_hyperlink_891" Type="http://schemas.openxmlformats.org/officeDocument/2006/relationships/hyperlink" Target="https://www.diodes.com/part/view/SMF4L51CA" TargetMode="External"/><Relationship Id="rId_hyperlink_892" Type="http://schemas.openxmlformats.org/officeDocument/2006/relationships/hyperlink" Target="https://www.diodes.com/assets/Datasheets/SMF4L5.0CA-SMF4L200CA.pdf" TargetMode="External"/><Relationship Id="rId_hyperlink_893" Type="http://schemas.openxmlformats.org/officeDocument/2006/relationships/hyperlink" Target="https://www.diodes.com/part/view/SMF4L51CAQ" TargetMode="External"/><Relationship Id="rId_hyperlink_894" Type="http://schemas.openxmlformats.org/officeDocument/2006/relationships/hyperlink" Target="https://www.diodes.com/assets/Datasheets/SMF4L5.0CAQ-SMF4L200CAQ.pdf" TargetMode="External"/><Relationship Id="rId_hyperlink_895" Type="http://schemas.openxmlformats.org/officeDocument/2006/relationships/hyperlink" Target="https://www.diodes.com/part/view/SMF4L54A" TargetMode="External"/><Relationship Id="rId_hyperlink_896" Type="http://schemas.openxmlformats.org/officeDocument/2006/relationships/hyperlink" Target="https://www.diodes.com/assets/Datasheets/SMF4L5.0CA-SMF4L200CA.pdf" TargetMode="External"/><Relationship Id="rId_hyperlink_897" Type="http://schemas.openxmlformats.org/officeDocument/2006/relationships/hyperlink" Target="https://www.diodes.com/part/view/SMF4L54AQ" TargetMode="External"/><Relationship Id="rId_hyperlink_898" Type="http://schemas.openxmlformats.org/officeDocument/2006/relationships/hyperlink" Target="https://www.diodes.com/assets/Datasheets/SMF4L5.0CAQ-SMF4L200CAQ.pdf" TargetMode="External"/><Relationship Id="rId_hyperlink_899" Type="http://schemas.openxmlformats.org/officeDocument/2006/relationships/hyperlink" Target="https://www.diodes.com/part/view/SMF4L54CA" TargetMode="External"/><Relationship Id="rId_hyperlink_900" Type="http://schemas.openxmlformats.org/officeDocument/2006/relationships/hyperlink" Target="https://www.diodes.com/assets/Datasheets/SMF4L5.0CA-SMF4L200CA.pdf" TargetMode="External"/><Relationship Id="rId_hyperlink_901" Type="http://schemas.openxmlformats.org/officeDocument/2006/relationships/hyperlink" Target="https://www.diodes.com/part/view/SMF4L54CAQ" TargetMode="External"/><Relationship Id="rId_hyperlink_902" Type="http://schemas.openxmlformats.org/officeDocument/2006/relationships/hyperlink" Target="https://www.diodes.com/assets/Datasheets/SMF4L5.0CAQ-SMF4L200CAQ.pdf" TargetMode="External"/><Relationship Id="rId_hyperlink_903" Type="http://schemas.openxmlformats.org/officeDocument/2006/relationships/hyperlink" Target="https://www.diodes.com/part/view/SMF4L58A" TargetMode="External"/><Relationship Id="rId_hyperlink_904" Type="http://schemas.openxmlformats.org/officeDocument/2006/relationships/hyperlink" Target="https://www.diodes.com/assets/Datasheets/SMF4L5.0CA-SMF4L200CA.pdf" TargetMode="External"/><Relationship Id="rId_hyperlink_905" Type="http://schemas.openxmlformats.org/officeDocument/2006/relationships/hyperlink" Target="https://www.diodes.com/part/view/SMF4L58AQ" TargetMode="External"/><Relationship Id="rId_hyperlink_906" Type="http://schemas.openxmlformats.org/officeDocument/2006/relationships/hyperlink" Target="https://www.diodes.com/assets/Datasheets/SMF4L5.0CAQ-SMF4L200CAQ.pdf" TargetMode="External"/><Relationship Id="rId_hyperlink_907" Type="http://schemas.openxmlformats.org/officeDocument/2006/relationships/hyperlink" Target="https://www.diodes.com/part/view/SMF4L58CA" TargetMode="External"/><Relationship Id="rId_hyperlink_908" Type="http://schemas.openxmlformats.org/officeDocument/2006/relationships/hyperlink" Target="https://www.diodes.com/assets/Datasheets/SMF4L5.0CA-SMF4L200CA.pdf" TargetMode="External"/><Relationship Id="rId_hyperlink_909" Type="http://schemas.openxmlformats.org/officeDocument/2006/relationships/hyperlink" Target="https://www.diodes.com/part/view/SMF4L58CAQ" TargetMode="External"/><Relationship Id="rId_hyperlink_910" Type="http://schemas.openxmlformats.org/officeDocument/2006/relationships/hyperlink" Target="https://www.diodes.com/assets/Datasheets/SMF4L5.0CAQ-SMF4L200CAQ.pdf" TargetMode="External"/><Relationship Id="rId_hyperlink_911" Type="http://schemas.openxmlformats.org/officeDocument/2006/relationships/hyperlink" Target="https://www.diodes.com/part/view/SMF4L6.0A" TargetMode="External"/><Relationship Id="rId_hyperlink_912" Type="http://schemas.openxmlformats.org/officeDocument/2006/relationships/hyperlink" Target="https://www.diodes.com/assets/Datasheets/SMF4L5.0CA-SMF4L200CA.pdf" TargetMode="External"/><Relationship Id="rId_hyperlink_913" Type="http://schemas.openxmlformats.org/officeDocument/2006/relationships/hyperlink" Target="https://www.diodes.com/part/view/SMF4L6.0AQ" TargetMode="External"/><Relationship Id="rId_hyperlink_914" Type="http://schemas.openxmlformats.org/officeDocument/2006/relationships/hyperlink" Target="https://www.diodes.com/assets/Datasheets/SMF4L5.0CAQ-SMF4L200CAQ.pdf" TargetMode="External"/><Relationship Id="rId_hyperlink_915" Type="http://schemas.openxmlformats.org/officeDocument/2006/relationships/hyperlink" Target="https://www.diodes.com/part/view/SMF4L6.0CA" TargetMode="External"/><Relationship Id="rId_hyperlink_916" Type="http://schemas.openxmlformats.org/officeDocument/2006/relationships/hyperlink" Target="https://www.diodes.com/assets/Datasheets/SMF4L5.0CA-SMF4L200CA.pdf" TargetMode="External"/><Relationship Id="rId_hyperlink_917" Type="http://schemas.openxmlformats.org/officeDocument/2006/relationships/hyperlink" Target="https://www.diodes.com/part/view/SMF4L6.0CAQ" TargetMode="External"/><Relationship Id="rId_hyperlink_918" Type="http://schemas.openxmlformats.org/officeDocument/2006/relationships/hyperlink" Target="https://www.diodes.com/assets/Datasheets/SMF4L5.0CAQ-SMF4L200CAQ.pdf" TargetMode="External"/><Relationship Id="rId_hyperlink_919" Type="http://schemas.openxmlformats.org/officeDocument/2006/relationships/hyperlink" Target="https://www.diodes.com/part/view/SMF4L6.5A" TargetMode="External"/><Relationship Id="rId_hyperlink_920" Type="http://schemas.openxmlformats.org/officeDocument/2006/relationships/hyperlink" Target="https://www.diodes.com/assets/Datasheets/SMF4L5.0CA-SMF4L200CA.pdf" TargetMode="External"/><Relationship Id="rId_hyperlink_921" Type="http://schemas.openxmlformats.org/officeDocument/2006/relationships/hyperlink" Target="https://www.diodes.com/part/view/SMF4L6.5AQ" TargetMode="External"/><Relationship Id="rId_hyperlink_922" Type="http://schemas.openxmlformats.org/officeDocument/2006/relationships/hyperlink" Target="https://www.diodes.com/assets/Datasheets/SMF4L5.0CAQ-SMF4L200CAQ.pdf" TargetMode="External"/><Relationship Id="rId_hyperlink_923" Type="http://schemas.openxmlformats.org/officeDocument/2006/relationships/hyperlink" Target="https://www.diodes.com/part/view/SMF4L6.5CA" TargetMode="External"/><Relationship Id="rId_hyperlink_924" Type="http://schemas.openxmlformats.org/officeDocument/2006/relationships/hyperlink" Target="https://www.diodes.com/assets/Datasheets/SMF4L5.0CA-SMF4L200CA.pdf" TargetMode="External"/><Relationship Id="rId_hyperlink_925" Type="http://schemas.openxmlformats.org/officeDocument/2006/relationships/hyperlink" Target="https://www.diodes.com/part/view/SMF4L6.5CAQ" TargetMode="External"/><Relationship Id="rId_hyperlink_926" Type="http://schemas.openxmlformats.org/officeDocument/2006/relationships/hyperlink" Target="https://www.diodes.com/assets/Datasheets/SMF4L5.0CAQ-SMF4L200CAQ.pdf" TargetMode="External"/><Relationship Id="rId_hyperlink_927" Type="http://schemas.openxmlformats.org/officeDocument/2006/relationships/hyperlink" Target="https://www.diodes.com/part/view/SMF4L60A" TargetMode="External"/><Relationship Id="rId_hyperlink_928" Type="http://schemas.openxmlformats.org/officeDocument/2006/relationships/hyperlink" Target="https://www.diodes.com/assets/Datasheets/SMF4L5.0CA-SMF4L200CA.pdf" TargetMode="External"/><Relationship Id="rId_hyperlink_929" Type="http://schemas.openxmlformats.org/officeDocument/2006/relationships/hyperlink" Target="https://www.diodes.com/part/view/SMF4L60AQ" TargetMode="External"/><Relationship Id="rId_hyperlink_930" Type="http://schemas.openxmlformats.org/officeDocument/2006/relationships/hyperlink" Target="https://www.diodes.com/assets/Datasheets/SMF4L5.0CAQ-SMF4L200CAQ.pdf" TargetMode="External"/><Relationship Id="rId_hyperlink_931" Type="http://schemas.openxmlformats.org/officeDocument/2006/relationships/hyperlink" Target="https://www.diodes.com/part/view/SMF4L60CA" TargetMode="External"/><Relationship Id="rId_hyperlink_932" Type="http://schemas.openxmlformats.org/officeDocument/2006/relationships/hyperlink" Target="https://www.diodes.com/assets/Datasheets/SMF4L5.0CA-SMF4L200CA.pdf" TargetMode="External"/><Relationship Id="rId_hyperlink_933" Type="http://schemas.openxmlformats.org/officeDocument/2006/relationships/hyperlink" Target="https://www.diodes.com/part/view/SMF4L60CAQ" TargetMode="External"/><Relationship Id="rId_hyperlink_934" Type="http://schemas.openxmlformats.org/officeDocument/2006/relationships/hyperlink" Target="https://www.diodes.com/assets/Datasheets/SMF4L5.0CAQ-SMF4L200CAQ.pdf" TargetMode="External"/><Relationship Id="rId_hyperlink_935" Type="http://schemas.openxmlformats.org/officeDocument/2006/relationships/hyperlink" Target="https://www.diodes.com/part/view/SMF4L64A" TargetMode="External"/><Relationship Id="rId_hyperlink_936" Type="http://schemas.openxmlformats.org/officeDocument/2006/relationships/hyperlink" Target="https://www.diodes.com/assets/Datasheets/SMF4L5.0CA-SMF4L200CA.pdf" TargetMode="External"/><Relationship Id="rId_hyperlink_937" Type="http://schemas.openxmlformats.org/officeDocument/2006/relationships/hyperlink" Target="https://www.diodes.com/part/view/SMF4L64AQ" TargetMode="External"/><Relationship Id="rId_hyperlink_938" Type="http://schemas.openxmlformats.org/officeDocument/2006/relationships/hyperlink" Target="https://www.diodes.com/assets/Datasheets/SMF4L5.0CAQ-SMF4L200CAQ.pdf" TargetMode="External"/><Relationship Id="rId_hyperlink_939" Type="http://schemas.openxmlformats.org/officeDocument/2006/relationships/hyperlink" Target="https://www.diodes.com/part/view/SMF4L64CA" TargetMode="External"/><Relationship Id="rId_hyperlink_940" Type="http://schemas.openxmlformats.org/officeDocument/2006/relationships/hyperlink" Target="https://www.diodes.com/assets/Datasheets/SMF4L5.0CA-SMF4L200CA.pdf" TargetMode="External"/><Relationship Id="rId_hyperlink_941" Type="http://schemas.openxmlformats.org/officeDocument/2006/relationships/hyperlink" Target="https://www.diodes.com/part/view/SMF4L64CAQ" TargetMode="External"/><Relationship Id="rId_hyperlink_942" Type="http://schemas.openxmlformats.org/officeDocument/2006/relationships/hyperlink" Target="https://www.diodes.com/assets/Datasheets/SMF4L5.0CAQ-SMF4L200CAQ.pdf" TargetMode="External"/><Relationship Id="rId_hyperlink_943" Type="http://schemas.openxmlformats.org/officeDocument/2006/relationships/hyperlink" Target="https://www.diodes.com/part/view/SMF4L7.0A" TargetMode="External"/><Relationship Id="rId_hyperlink_944" Type="http://schemas.openxmlformats.org/officeDocument/2006/relationships/hyperlink" Target="https://www.diodes.com/assets/Datasheets/SMF4L5.0CA-SMF4L200CA.pdf" TargetMode="External"/><Relationship Id="rId_hyperlink_945" Type="http://schemas.openxmlformats.org/officeDocument/2006/relationships/hyperlink" Target="https://www.diodes.com/part/view/SMF4L7.0AQ" TargetMode="External"/><Relationship Id="rId_hyperlink_946" Type="http://schemas.openxmlformats.org/officeDocument/2006/relationships/hyperlink" Target="https://www.diodes.com/assets/Datasheets/SMF4L5.0CAQ-SMF4L200CAQ.pdf" TargetMode="External"/><Relationship Id="rId_hyperlink_947" Type="http://schemas.openxmlformats.org/officeDocument/2006/relationships/hyperlink" Target="https://www.diodes.com/part/view/SMF4L7.0CA" TargetMode="External"/><Relationship Id="rId_hyperlink_948" Type="http://schemas.openxmlformats.org/officeDocument/2006/relationships/hyperlink" Target="https://www.diodes.com/assets/Datasheets/SMF4L5.0CA-SMF4L200CA.pdf" TargetMode="External"/><Relationship Id="rId_hyperlink_949" Type="http://schemas.openxmlformats.org/officeDocument/2006/relationships/hyperlink" Target="https://www.diodes.com/part/view/SMF4L7.0CAQ" TargetMode="External"/><Relationship Id="rId_hyperlink_950" Type="http://schemas.openxmlformats.org/officeDocument/2006/relationships/hyperlink" Target="https://www.diodes.com/assets/Datasheets/SMF4L5.0CAQ-SMF4L200CAQ.pdf" TargetMode="External"/><Relationship Id="rId_hyperlink_951" Type="http://schemas.openxmlformats.org/officeDocument/2006/relationships/hyperlink" Target="https://www.diodes.com/part/view/SMF4L7.5A" TargetMode="External"/><Relationship Id="rId_hyperlink_952" Type="http://schemas.openxmlformats.org/officeDocument/2006/relationships/hyperlink" Target="https://www.diodes.com/assets/Datasheets/SMF4L5.0CA-SMF4L200CA.pdf" TargetMode="External"/><Relationship Id="rId_hyperlink_953" Type="http://schemas.openxmlformats.org/officeDocument/2006/relationships/hyperlink" Target="https://www.diodes.com/part/view/SMF4L7.5AQ" TargetMode="External"/><Relationship Id="rId_hyperlink_954" Type="http://schemas.openxmlformats.org/officeDocument/2006/relationships/hyperlink" Target="https://www.diodes.com/assets/Datasheets/SMF4L5.0CAQ-SMF4L200CAQ.pdf" TargetMode="External"/><Relationship Id="rId_hyperlink_955" Type="http://schemas.openxmlformats.org/officeDocument/2006/relationships/hyperlink" Target="https://www.diodes.com/part/view/SMF4L7.5CA" TargetMode="External"/><Relationship Id="rId_hyperlink_956" Type="http://schemas.openxmlformats.org/officeDocument/2006/relationships/hyperlink" Target="https://www.diodes.com/assets/Datasheets/SMF4L5.0CA-SMF4L200CA.pdf" TargetMode="External"/><Relationship Id="rId_hyperlink_957" Type="http://schemas.openxmlformats.org/officeDocument/2006/relationships/hyperlink" Target="https://www.diodes.com/part/view/SMF4L7.5CAQ" TargetMode="External"/><Relationship Id="rId_hyperlink_958" Type="http://schemas.openxmlformats.org/officeDocument/2006/relationships/hyperlink" Target="https://www.diodes.com/assets/Datasheets/SMF4L5.0CAQ-SMF4L200CAQ.pdf" TargetMode="External"/><Relationship Id="rId_hyperlink_959" Type="http://schemas.openxmlformats.org/officeDocument/2006/relationships/hyperlink" Target="https://www.diodes.com/part/view/SMF4L70A" TargetMode="External"/><Relationship Id="rId_hyperlink_960" Type="http://schemas.openxmlformats.org/officeDocument/2006/relationships/hyperlink" Target="https://www.diodes.com/assets/Datasheets/SMF4L5.0CA-SMF4L200CA.pdf" TargetMode="External"/><Relationship Id="rId_hyperlink_961" Type="http://schemas.openxmlformats.org/officeDocument/2006/relationships/hyperlink" Target="https://www.diodes.com/part/view/SMF4L70AQ" TargetMode="External"/><Relationship Id="rId_hyperlink_962" Type="http://schemas.openxmlformats.org/officeDocument/2006/relationships/hyperlink" Target="https://www.diodes.com/assets/Datasheets/SMF4L5.0CAQ-SMF4L200CAQ.pdf" TargetMode="External"/><Relationship Id="rId_hyperlink_963" Type="http://schemas.openxmlformats.org/officeDocument/2006/relationships/hyperlink" Target="https://www.diodes.com/part/view/SMF4L70CA" TargetMode="External"/><Relationship Id="rId_hyperlink_964" Type="http://schemas.openxmlformats.org/officeDocument/2006/relationships/hyperlink" Target="https://www.diodes.com/assets/Datasheets/SMF4L5.0CA-SMF4L200CA.pdf" TargetMode="External"/><Relationship Id="rId_hyperlink_965" Type="http://schemas.openxmlformats.org/officeDocument/2006/relationships/hyperlink" Target="https://www.diodes.com/part/view/SMF4L70CAQ" TargetMode="External"/><Relationship Id="rId_hyperlink_966" Type="http://schemas.openxmlformats.org/officeDocument/2006/relationships/hyperlink" Target="https://www.diodes.com/assets/Datasheets/SMF4L5.0CAQ-SMF4L200CAQ.pdf" TargetMode="External"/><Relationship Id="rId_hyperlink_967" Type="http://schemas.openxmlformats.org/officeDocument/2006/relationships/hyperlink" Target="https://www.diodes.com/part/view/SMF4L75A" TargetMode="External"/><Relationship Id="rId_hyperlink_968" Type="http://schemas.openxmlformats.org/officeDocument/2006/relationships/hyperlink" Target="https://www.diodes.com/assets/Datasheets/SMF4L5.0CA-SMF4L200CA.pdf" TargetMode="External"/><Relationship Id="rId_hyperlink_969" Type="http://schemas.openxmlformats.org/officeDocument/2006/relationships/hyperlink" Target="https://www.diodes.com/part/view/SMF4L75AQ" TargetMode="External"/><Relationship Id="rId_hyperlink_970" Type="http://schemas.openxmlformats.org/officeDocument/2006/relationships/hyperlink" Target="https://www.diodes.com/assets/Datasheets/SMF4L5.0CAQ-SMF4L200CAQ.pdf" TargetMode="External"/><Relationship Id="rId_hyperlink_971" Type="http://schemas.openxmlformats.org/officeDocument/2006/relationships/hyperlink" Target="https://www.diodes.com/part/view/SMF4L75CA" TargetMode="External"/><Relationship Id="rId_hyperlink_972" Type="http://schemas.openxmlformats.org/officeDocument/2006/relationships/hyperlink" Target="https://www.diodes.com/assets/Datasheets/SMF4L5.0CA-SMF4L200CA.pdf" TargetMode="External"/><Relationship Id="rId_hyperlink_973" Type="http://schemas.openxmlformats.org/officeDocument/2006/relationships/hyperlink" Target="https://www.diodes.com/part/view/SMF4L75CAQ" TargetMode="External"/><Relationship Id="rId_hyperlink_974" Type="http://schemas.openxmlformats.org/officeDocument/2006/relationships/hyperlink" Target="https://www.diodes.com/assets/Datasheets/SMF4L5.0CAQ-SMF4L200CAQ.pdf" TargetMode="External"/><Relationship Id="rId_hyperlink_975" Type="http://schemas.openxmlformats.org/officeDocument/2006/relationships/hyperlink" Target="https://www.diodes.com/part/view/SMF4L78A" TargetMode="External"/><Relationship Id="rId_hyperlink_976" Type="http://schemas.openxmlformats.org/officeDocument/2006/relationships/hyperlink" Target="https://www.diodes.com/assets/Datasheets/SMF4L5.0CA-SMF4L200CA.pdf" TargetMode="External"/><Relationship Id="rId_hyperlink_977" Type="http://schemas.openxmlformats.org/officeDocument/2006/relationships/hyperlink" Target="https://www.diodes.com/part/view/SMF4L78AQ" TargetMode="External"/><Relationship Id="rId_hyperlink_978" Type="http://schemas.openxmlformats.org/officeDocument/2006/relationships/hyperlink" Target="https://www.diodes.com/assets/Datasheets/SMF4L5.0CAQ-SMF4L200CAQ.pdf" TargetMode="External"/><Relationship Id="rId_hyperlink_979" Type="http://schemas.openxmlformats.org/officeDocument/2006/relationships/hyperlink" Target="https://www.diodes.com/part/view/SMF4L78CA" TargetMode="External"/><Relationship Id="rId_hyperlink_980" Type="http://schemas.openxmlformats.org/officeDocument/2006/relationships/hyperlink" Target="https://www.diodes.com/assets/Datasheets/SMF4L5.0CA-SMF4L200CA.pdf" TargetMode="External"/><Relationship Id="rId_hyperlink_981" Type="http://schemas.openxmlformats.org/officeDocument/2006/relationships/hyperlink" Target="https://www.diodes.com/part/view/SMF4L78CAQ" TargetMode="External"/><Relationship Id="rId_hyperlink_982" Type="http://schemas.openxmlformats.org/officeDocument/2006/relationships/hyperlink" Target="https://www.diodes.com/assets/Datasheets/SMF4L5.0CAQ-SMF4L200CAQ.pdf" TargetMode="External"/><Relationship Id="rId_hyperlink_983" Type="http://schemas.openxmlformats.org/officeDocument/2006/relationships/hyperlink" Target="https://www.diodes.com/part/view/SMF4L8.0A" TargetMode="External"/><Relationship Id="rId_hyperlink_984" Type="http://schemas.openxmlformats.org/officeDocument/2006/relationships/hyperlink" Target="https://www.diodes.com/assets/Datasheets/SMF4L5.0CA-SMF4L200CA.pdf" TargetMode="External"/><Relationship Id="rId_hyperlink_985" Type="http://schemas.openxmlformats.org/officeDocument/2006/relationships/hyperlink" Target="https://www.diodes.com/part/view/SMF4L8.0AQ" TargetMode="External"/><Relationship Id="rId_hyperlink_986" Type="http://schemas.openxmlformats.org/officeDocument/2006/relationships/hyperlink" Target="https://www.diodes.com/assets/Datasheets/SMF4L5.0CAQ-SMF4L200CAQ.pdf" TargetMode="External"/><Relationship Id="rId_hyperlink_987" Type="http://schemas.openxmlformats.org/officeDocument/2006/relationships/hyperlink" Target="https://www.diodes.com/part/view/SMF4L8.0CA" TargetMode="External"/><Relationship Id="rId_hyperlink_988" Type="http://schemas.openxmlformats.org/officeDocument/2006/relationships/hyperlink" Target="https://www.diodes.com/assets/Datasheets/SMF4L5.0CA-SMF4L200CA.pdf" TargetMode="External"/><Relationship Id="rId_hyperlink_989" Type="http://schemas.openxmlformats.org/officeDocument/2006/relationships/hyperlink" Target="https://www.diodes.com/part/view/SMF4L8.0CAQ" TargetMode="External"/><Relationship Id="rId_hyperlink_990" Type="http://schemas.openxmlformats.org/officeDocument/2006/relationships/hyperlink" Target="https://www.diodes.com/assets/Datasheets/SMF4L5.0CAQ-SMF4L200CAQ.pdf" TargetMode="External"/><Relationship Id="rId_hyperlink_991" Type="http://schemas.openxmlformats.org/officeDocument/2006/relationships/hyperlink" Target="https://www.diodes.com/part/view/SMF4L8.5A" TargetMode="External"/><Relationship Id="rId_hyperlink_992" Type="http://schemas.openxmlformats.org/officeDocument/2006/relationships/hyperlink" Target="https://www.diodes.com/assets/Datasheets/SMF4L5.0CA-SMF4L200CA.pdf" TargetMode="External"/><Relationship Id="rId_hyperlink_993" Type="http://schemas.openxmlformats.org/officeDocument/2006/relationships/hyperlink" Target="https://www.diodes.com/part/view/SMF4L8.5AQ" TargetMode="External"/><Relationship Id="rId_hyperlink_994" Type="http://schemas.openxmlformats.org/officeDocument/2006/relationships/hyperlink" Target="https://www.diodes.com/assets/Datasheets/SMF4L5.0CAQ-SMF4L200CAQ.pdf" TargetMode="External"/><Relationship Id="rId_hyperlink_995" Type="http://schemas.openxmlformats.org/officeDocument/2006/relationships/hyperlink" Target="https://www.diodes.com/part/view/SMF4L8.5CA" TargetMode="External"/><Relationship Id="rId_hyperlink_996" Type="http://schemas.openxmlformats.org/officeDocument/2006/relationships/hyperlink" Target="https://www.diodes.com/assets/Datasheets/SMF4L5.0CA-SMF4L200CA.pdf" TargetMode="External"/><Relationship Id="rId_hyperlink_997" Type="http://schemas.openxmlformats.org/officeDocument/2006/relationships/hyperlink" Target="https://www.diodes.com/part/view/SMF4L8.5CAQ" TargetMode="External"/><Relationship Id="rId_hyperlink_998" Type="http://schemas.openxmlformats.org/officeDocument/2006/relationships/hyperlink" Target="https://www.diodes.com/assets/Datasheets/SMF4L5.0CAQ-SMF4L200CAQ.pdf" TargetMode="External"/><Relationship Id="rId_hyperlink_999" Type="http://schemas.openxmlformats.org/officeDocument/2006/relationships/hyperlink" Target="https://www.diodes.com/part/view/SMF4L85A" TargetMode="External"/><Relationship Id="rId_hyperlink_1000" Type="http://schemas.openxmlformats.org/officeDocument/2006/relationships/hyperlink" Target="https://www.diodes.com/assets/Datasheets/SMF4L5.0CA-SMF4L200CA.pdf" TargetMode="External"/><Relationship Id="rId_hyperlink_1001" Type="http://schemas.openxmlformats.org/officeDocument/2006/relationships/hyperlink" Target="https://www.diodes.com/part/view/SMF4L85AQ" TargetMode="External"/><Relationship Id="rId_hyperlink_1002" Type="http://schemas.openxmlformats.org/officeDocument/2006/relationships/hyperlink" Target="https://www.diodes.com/assets/Datasheets/SMF4L5.0CAQ-SMF4L200CAQ.pdf" TargetMode="External"/><Relationship Id="rId_hyperlink_1003" Type="http://schemas.openxmlformats.org/officeDocument/2006/relationships/hyperlink" Target="https://www.diodes.com/part/view/SMF4L85CA" TargetMode="External"/><Relationship Id="rId_hyperlink_1004" Type="http://schemas.openxmlformats.org/officeDocument/2006/relationships/hyperlink" Target="https://www.diodes.com/assets/Datasheets/SMF4L5.0CA-SMF4L200CA.pdf" TargetMode="External"/><Relationship Id="rId_hyperlink_1005" Type="http://schemas.openxmlformats.org/officeDocument/2006/relationships/hyperlink" Target="https://www.diodes.com/part/view/SMF4L85CAQ" TargetMode="External"/><Relationship Id="rId_hyperlink_1006" Type="http://schemas.openxmlformats.org/officeDocument/2006/relationships/hyperlink" Target="https://www.diodes.com/assets/Datasheets/SMF4L5.0CAQ-SMF4L200CAQ.pdf" TargetMode="External"/><Relationship Id="rId_hyperlink_1007" Type="http://schemas.openxmlformats.org/officeDocument/2006/relationships/hyperlink" Target="https://www.diodes.com/part/view/SMF4L9.0A" TargetMode="External"/><Relationship Id="rId_hyperlink_1008" Type="http://schemas.openxmlformats.org/officeDocument/2006/relationships/hyperlink" Target="https://www.diodes.com/assets/Datasheets/SMF4L5.0CA-SMF4L200CA.pdf" TargetMode="External"/><Relationship Id="rId_hyperlink_1009" Type="http://schemas.openxmlformats.org/officeDocument/2006/relationships/hyperlink" Target="https://www.diodes.com/part/view/SMF4L9.0AQ" TargetMode="External"/><Relationship Id="rId_hyperlink_1010" Type="http://schemas.openxmlformats.org/officeDocument/2006/relationships/hyperlink" Target="https://www.diodes.com/assets/Datasheets/SMF4L5.0CAQ-SMF4L200CAQ.pdf" TargetMode="External"/><Relationship Id="rId_hyperlink_1011" Type="http://schemas.openxmlformats.org/officeDocument/2006/relationships/hyperlink" Target="https://www.diodes.com/part/view/SMF4L9.0CA" TargetMode="External"/><Relationship Id="rId_hyperlink_1012" Type="http://schemas.openxmlformats.org/officeDocument/2006/relationships/hyperlink" Target="https://www.diodes.com/assets/Datasheets/SMF4L5.0CA-SMF4L200CA.pdf" TargetMode="External"/><Relationship Id="rId_hyperlink_1013" Type="http://schemas.openxmlformats.org/officeDocument/2006/relationships/hyperlink" Target="https://www.diodes.com/part/view/SMF4L9.0CAQ" TargetMode="External"/><Relationship Id="rId_hyperlink_1014" Type="http://schemas.openxmlformats.org/officeDocument/2006/relationships/hyperlink" Target="https://www.diodes.com/assets/Datasheets/SMF4L5.0CAQ-SMF4L200CAQ.pdf" TargetMode="External"/><Relationship Id="rId_hyperlink_1015" Type="http://schemas.openxmlformats.org/officeDocument/2006/relationships/hyperlink" Target="https://www.diodes.com/part/view/SMF4L90A" TargetMode="External"/><Relationship Id="rId_hyperlink_1016" Type="http://schemas.openxmlformats.org/officeDocument/2006/relationships/hyperlink" Target="https://www.diodes.com/assets/Datasheets/SMF4L5.0CA-SMF4L200CA.pdf" TargetMode="External"/><Relationship Id="rId_hyperlink_1017" Type="http://schemas.openxmlformats.org/officeDocument/2006/relationships/hyperlink" Target="https://www.diodes.com/part/view/SMF4L90AQ" TargetMode="External"/><Relationship Id="rId_hyperlink_1018" Type="http://schemas.openxmlformats.org/officeDocument/2006/relationships/hyperlink" Target="https://www.diodes.com/assets/Datasheets/SMF4L5.0CAQ-SMF4L200CAQ.pdf" TargetMode="External"/><Relationship Id="rId_hyperlink_1019" Type="http://schemas.openxmlformats.org/officeDocument/2006/relationships/hyperlink" Target="https://www.diodes.com/part/view/SMF4L90CA" TargetMode="External"/><Relationship Id="rId_hyperlink_1020" Type="http://schemas.openxmlformats.org/officeDocument/2006/relationships/hyperlink" Target="https://www.diodes.com/assets/Datasheets/SMF4L5.0CA-SMF4L200CA.pdf" TargetMode="External"/><Relationship Id="rId_hyperlink_1021" Type="http://schemas.openxmlformats.org/officeDocument/2006/relationships/hyperlink" Target="https://www.diodes.com/part/view/SMF4L90CAQ" TargetMode="External"/><Relationship Id="rId_hyperlink_1022" Type="http://schemas.openxmlformats.org/officeDocument/2006/relationships/hyperlink" Target="https://www.diodes.com/assets/Datasheets/SMF4L5.0CAQ-SMF4L200CA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51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9.995" bestFit="true" customWidth="true" style="0"/>
    <col min="2" max="2" width="44.703" bestFit="true" customWidth="true" style="0"/>
    <col min="3" max="3" width="90.692" bestFit="true" customWidth="true" style="0"/>
    <col min="4" max="4" width="16.425" bestFit="true" customWidth="true" style="0"/>
    <col min="5" max="5" width="50.559" bestFit="true" customWidth="true" style="0"/>
    <col min="6" max="6" width="29.421" bestFit="true" customWidth="true" style="0"/>
    <col min="7" max="7" width="55.272" bestFit="true" customWidth="true" style="0"/>
    <col min="8" max="8" width="32.992" bestFit="true" customWidth="true" style="0"/>
    <col min="9" max="9" width="38.848" bestFit="true" customWidth="true" style="0"/>
    <col min="10" max="10" width="47.131" bestFit="true" customWidth="true" style="0"/>
    <col min="11" max="11" width="43.561" bestFit="true" customWidth="true" style="0"/>
    <col min="12" max="12" width="63.556" bestFit="true" customWidth="true" style="0"/>
    <col min="13" max="13" width="54.13" bestFit="true" customWidth="true" style="0"/>
    <col min="14" max="14" width="24.708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Peak Pulse Current IPP @ 10x1,000μsMax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Breakdown VoltageV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BR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Min(V)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Standoff Voltage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RWM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VESD IEC61000-4-2 Contact Discharge(kV)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 Input CapacitanceC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Clamping Voltage @ MaxPeak Pulse CurrentV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 Reverse Leakage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RWM Max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(µA)</t>
          </r>
        </is>
      </c>
      <c r="N1" s="1" t="s">
        <v>13</v>
      </c>
    </row>
    <row r="2" spans="1:14">
      <c r="A2" t="str">
        <f>Hyperlink("https://www.diodes.com/part/view/ALS5W10A","ALS5W10A")</f>
        <v>ALS5W10A</v>
      </c>
      <c r="B2" t="str">
        <f>Hyperlink("https://www.diodes.com/assets/Datasheets/ALS5WxxA_SERIES.pdf","ALS5WxxA Series Datasheet")</f>
        <v>ALS5WxxA Series Datasheet</v>
      </c>
      <c r="C2" t="s">
        <v>14</v>
      </c>
      <c r="D2" t="s">
        <v>15</v>
      </c>
      <c r="E2" t="s">
        <v>16</v>
      </c>
      <c r="F2" t="s">
        <v>17</v>
      </c>
      <c r="G2">
        <v>211</v>
      </c>
      <c r="H2">
        <v>11.1</v>
      </c>
      <c r="I2">
        <v>10</v>
      </c>
      <c r="J2" t="s">
        <v>18</v>
      </c>
      <c r="K2">
        <v>16000</v>
      </c>
      <c r="L2">
        <v>17</v>
      </c>
      <c r="M2">
        <v>15</v>
      </c>
      <c r="N2" t="s">
        <v>19</v>
      </c>
    </row>
    <row r="3" spans="1:14">
      <c r="A3" t="str">
        <f>Hyperlink("https://www.diodes.com/part/view/ALS5W11A","ALS5W11A")</f>
        <v>ALS5W11A</v>
      </c>
      <c r="B3" t="str">
        <f>Hyperlink("https://www.diodes.com/assets/Datasheets/ALS5WxxA_SERIES.pdf","ALS5WxxA Series Datasheet")</f>
        <v>ALS5WxxA Series Datasheet</v>
      </c>
      <c r="C3" t="s">
        <v>14</v>
      </c>
      <c r="D3" t="s">
        <v>15</v>
      </c>
      <c r="E3" t="s">
        <v>16</v>
      </c>
      <c r="F3" t="s">
        <v>17</v>
      </c>
      <c r="G3">
        <v>198</v>
      </c>
      <c r="H3">
        <v>12.2</v>
      </c>
      <c r="I3">
        <v>11</v>
      </c>
      <c r="J3" t="s">
        <v>18</v>
      </c>
      <c r="K3">
        <v>15200</v>
      </c>
      <c r="L3">
        <v>18.2</v>
      </c>
      <c r="M3">
        <v>10</v>
      </c>
      <c r="N3" t="s">
        <v>19</v>
      </c>
    </row>
    <row r="4" spans="1:14">
      <c r="A4" t="str">
        <f>Hyperlink("https://www.diodes.com/part/view/ALS5W12A","ALS5W12A")</f>
        <v>ALS5W12A</v>
      </c>
      <c r="B4" t="str">
        <f>Hyperlink("https://www.diodes.com/assets/Datasheets/ALS5WxxA_SERIES.pdf","ALS5WxxA Series Datasheet")</f>
        <v>ALS5WxxA Series Datasheet</v>
      </c>
      <c r="C4" t="s">
        <v>14</v>
      </c>
      <c r="D4" t="s">
        <v>15</v>
      </c>
      <c r="E4" t="s">
        <v>16</v>
      </c>
      <c r="F4" t="s">
        <v>17</v>
      </c>
      <c r="G4">
        <v>181</v>
      </c>
      <c r="H4">
        <v>13.3</v>
      </c>
      <c r="I4">
        <v>12</v>
      </c>
      <c r="J4" t="s">
        <v>18</v>
      </c>
      <c r="K4">
        <v>14400</v>
      </c>
      <c r="L4">
        <v>19.9</v>
      </c>
      <c r="M4">
        <v>10</v>
      </c>
      <c r="N4" t="s">
        <v>19</v>
      </c>
    </row>
    <row r="5" spans="1:14">
      <c r="A5" t="str">
        <f>Hyperlink("https://www.diodes.com/part/view/ALS5W13A","ALS5W13A")</f>
        <v>ALS5W13A</v>
      </c>
      <c r="B5" t="str">
        <f>Hyperlink("https://www.diodes.com/assets/Datasheets/ALS5WxxA_SERIES.pdf","ALS5WxxA Series Datasheet")</f>
        <v>ALS5WxxA Series Datasheet</v>
      </c>
      <c r="C5" t="s">
        <v>14</v>
      </c>
      <c r="D5" t="s">
        <v>15</v>
      </c>
      <c r="E5" t="s">
        <v>16</v>
      </c>
      <c r="F5" t="s">
        <v>17</v>
      </c>
      <c r="G5">
        <v>167</v>
      </c>
      <c r="H5">
        <v>14.4</v>
      </c>
      <c r="I5">
        <v>13</v>
      </c>
      <c r="J5" t="s">
        <v>18</v>
      </c>
      <c r="K5">
        <v>13600</v>
      </c>
      <c r="L5">
        <v>21.5</v>
      </c>
      <c r="M5">
        <v>10</v>
      </c>
      <c r="N5" t="s">
        <v>19</v>
      </c>
    </row>
    <row r="6" spans="1:14">
      <c r="A6" t="str">
        <f>Hyperlink("https://www.diodes.com/part/view/ALS5W14A","ALS5W14A")</f>
        <v>ALS5W14A</v>
      </c>
      <c r="B6" t="str">
        <f>Hyperlink("https://www.diodes.com/assets/Datasheets/ALS5WxxA_SERIES.pdf","ALS5WxxA Series Datasheet")</f>
        <v>ALS5WxxA Series Datasheet</v>
      </c>
      <c r="C6" t="s">
        <v>14</v>
      </c>
      <c r="D6" t="s">
        <v>15</v>
      </c>
      <c r="E6" t="s">
        <v>16</v>
      </c>
      <c r="F6" t="s">
        <v>17</v>
      </c>
      <c r="G6">
        <v>155</v>
      </c>
      <c r="H6">
        <v>15.6</v>
      </c>
      <c r="I6">
        <v>14</v>
      </c>
      <c r="J6" t="s">
        <v>18</v>
      </c>
      <c r="K6">
        <v>12800</v>
      </c>
      <c r="L6">
        <v>23.2</v>
      </c>
      <c r="M6">
        <v>10</v>
      </c>
      <c r="N6" t="s">
        <v>19</v>
      </c>
    </row>
    <row r="7" spans="1:14">
      <c r="A7" t="str">
        <f>Hyperlink("https://www.diodes.com/part/view/ALS5W15A","ALS5W15A")</f>
        <v>ALS5W15A</v>
      </c>
      <c r="B7" t="str">
        <f>Hyperlink("https://www.diodes.com/assets/Datasheets/ALS5WxxA_SERIES.pdf","ALS5WxxA Series Datasheet")</f>
        <v>ALS5WxxA Series Datasheet</v>
      </c>
      <c r="C7" t="s">
        <v>14</v>
      </c>
      <c r="D7" t="s">
        <v>15</v>
      </c>
      <c r="E7" t="s">
        <v>16</v>
      </c>
      <c r="F7" t="s">
        <v>17</v>
      </c>
      <c r="G7">
        <v>148</v>
      </c>
      <c r="H7">
        <v>16.7</v>
      </c>
      <c r="I7">
        <v>15</v>
      </c>
      <c r="J7" t="s">
        <v>18</v>
      </c>
      <c r="K7">
        <v>12000</v>
      </c>
      <c r="L7">
        <v>24.4</v>
      </c>
      <c r="M7">
        <v>10</v>
      </c>
      <c r="N7" t="s">
        <v>19</v>
      </c>
    </row>
    <row r="8" spans="1:14">
      <c r="A8" t="str">
        <f>Hyperlink("https://www.diodes.com/part/view/ALS5W16A","ALS5W16A")</f>
        <v>ALS5W16A</v>
      </c>
      <c r="B8" t="str">
        <f>Hyperlink("https://www.diodes.com/assets/Datasheets/ALS5WxxA_SERIES.pdf","ALS5WxxA Series Datasheet")</f>
        <v>ALS5WxxA Series Datasheet</v>
      </c>
      <c r="C8" t="s">
        <v>14</v>
      </c>
      <c r="D8" t="s">
        <v>15</v>
      </c>
      <c r="E8" t="s">
        <v>16</v>
      </c>
      <c r="F8" t="s">
        <v>17</v>
      </c>
      <c r="G8">
        <v>138</v>
      </c>
      <c r="H8">
        <v>17.8</v>
      </c>
      <c r="I8">
        <v>16</v>
      </c>
      <c r="J8" t="s">
        <v>18</v>
      </c>
      <c r="K8">
        <v>11250</v>
      </c>
      <c r="L8">
        <v>26</v>
      </c>
      <c r="M8">
        <v>10</v>
      </c>
      <c r="N8" t="s">
        <v>19</v>
      </c>
    </row>
    <row r="9" spans="1:14">
      <c r="A9" t="str">
        <f>Hyperlink("https://www.diodes.com/part/view/ALS5W17A","ALS5W17A")</f>
        <v>ALS5W17A</v>
      </c>
      <c r="B9" t="str">
        <f>Hyperlink("https://www.diodes.com/assets/Datasheets/ALS5WxxA_SERIES.pdf","ALS5WxxA Series Datasheet")</f>
        <v>ALS5WxxA Series Datasheet</v>
      </c>
      <c r="C9" t="s">
        <v>14</v>
      </c>
      <c r="D9" t="s">
        <v>15</v>
      </c>
      <c r="E9" t="s">
        <v>16</v>
      </c>
      <c r="F9" t="s">
        <v>17</v>
      </c>
      <c r="G9">
        <v>130</v>
      </c>
      <c r="H9">
        <v>18.9</v>
      </c>
      <c r="I9">
        <v>17</v>
      </c>
      <c r="J9" t="s">
        <v>18</v>
      </c>
      <c r="K9">
        <v>10500</v>
      </c>
      <c r="L9">
        <v>27.6</v>
      </c>
      <c r="M9">
        <v>10</v>
      </c>
      <c r="N9" t="s">
        <v>19</v>
      </c>
    </row>
    <row r="10" spans="1:14">
      <c r="A10" t="str">
        <f>Hyperlink("https://www.diodes.com/part/view/ALS5W18A","ALS5W18A")</f>
        <v>ALS5W18A</v>
      </c>
      <c r="B10" t="str">
        <f>Hyperlink("https://www.diodes.com/assets/Datasheets/ALS5WxxA_SERIES.pdf","ALS5WxxA Series Datasheet")</f>
        <v>ALS5WxxA Series Datasheet</v>
      </c>
      <c r="C10" t="s">
        <v>14</v>
      </c>
      <c r="D10" t="s">
        <v>15</v>
      </c>
      <c r="E10" t="s">
        <v>16</v>
      </c>
      <c r="F10" t="s">
        <v>17</v>
      </c>
      <c r="G10">
        <v>123</v>
      </c>
      <c r="H10">
        <v>20</v>
      </c>
      <c r="I10">
        <v>18</v>
      </c>
      <c r="J10" t="s">
        <v>18</v>
      </c>
      <c r="K10">
        <v>9750</v>
      </c>
      <c r="L10">
        <v>29.2</v>
      </c>
      <c r="M10">
        <v>10</v>
      </c>
      <c r="N10" t="s">
        <v>19</v>
      </c>
    </row>
    <row r="11" spans="1:14">
      <c r="A11" t="str">
        <f>Hyperlink("https://www.diodes.com/part/view/ALS5W20A","ALS5W20A")</f>
        <v>ALS5W20A</v>
      </c>
      <c r="B11" t="str">
        <f>Hyperlink("https://www.diodes.com/assets/Datasheets/ALS5WxxA_SERIES.pdf","ALS5WxxA Series Datasheet")</f>
        <v>ALS5WxxA Series Datasheet</v>
      </c>
      <c r="C11" t="s">
        <v>14</v>
      </c>
      <c r="D11" t="s">
        <v>15</v>
      </c>
      <c r="E11" t="s">
        <v>16</v>
      </c>
      <c r="F11" t="s">
        <v>17</v>
      </c>
      <c r="G11">
        <v>111</v>
      </c>
      <c r="H11">
        <v>22.2</v>
      </c>
      <c r="I11">
        <v>20</v>
      </c>
      <c r="J11" t="s">
        <v>18</v>
      </c>
      <c r="K11">
        <v>9000</v>
      </c>
      <c r="L11">
        <v>32.4</v>
      </c>
      <c r="M11">
        <v>10</v>
      </c>
      <c r="N11" t="s">
        <v>19</v>
      </c>
    </row>
    <row r="12" spans="1:14">
      <c r="A12" t="str">
        <f>Hyperlink("https://www.diodes.com/part/view/ALS5W22A","ALS5W22A")</f>
        <v>ALS5W22A</v>
      </c>
      <c r="B12" t="str">
        <f>Hyperlink("https://www.diodes.com/assets/Datasheets/ALS5WxxA_SERIES.pdf","ALS5WxxA Series Datasheet")</f>
        <v>ALS5WxxA Series Datasheet</v>
      </c>
      <c r="C12" t="s">
        <v>14</v>
      </c>
      <c r="D12" t="s">
        <v>15</v>
      </c>
      <c r="E12" t="s">
        <v>16</v>
      </c>
      <c r="F12" t="s">
        <v>17</v>
      </c>
      <c r="G12">
        <v>101</v>
      </c>
      <c r="H12">
        <v>24.4</v>
      </c>
      <c r="I12">
        <v>22</v>
      </c>
      <c r="J12" t="s">
        <v>18</v>
      </c>
      <c r="K12">
        <v>8200</v>
      </c>
      <c r="L12">
        <v>35.5</v>
      </c>
      <c r="M12">
        <v>10</v>
      </c>
      <c r="N12" t="s">
        <v>19</v>
      </c>
    </row>
    <row r="13" spans="1:14">
      <c r="A13" t="str">
        <f>Hyperlink("https://www.diodes.com/part/view/ALS5W24A","ALS5W24A")</f>
        <v>ALS5W24A</v>
      </c>
      <c r="B13" t="str">
        <f>Hyperlink("https://www.diodes.com/assets/Datasheets/ALS5WxxA_SERIES.pdf","ALS5WxxA Series Datasheet")</f>
        <v>ALS5WxxA Series Datasheet</v>
      </c>
      <c r="C13" t="s">
        <v>14</v>
      </c>
      <c r="D13" t="s">
        <v>15</v>
      </c>
      <c r="E13" t="s">
        <v>16</v>
      </c>
      <c r="F13" t="s">
        <v>17</v>
      </c>
      <c r="G13">
        <v>93</v>
      </c>
      <c r="H13">
        <v>26.7</v>
      </c>
      <c r="I13">
        <v>24</v>
      </c>
      <c r="J13" t="s">
        <v>18</v>
      </c>
      <c r="K13">
        <v>7400</v>
      </c>
      <c r="L13">
        <v>38.9</v>
      </c>
      <c r="M13">
        <v>10</v>
      </c>
      <c r="N13" t="s">
        <v>19</v>
      </c>
    </row>
    <row r="14" spans="1:14">
      <c r="A14" t="str">
        <f>Hyperlink("https://www.diodes.com/part/view/ALS5W26A","ALS5W26A")</f>
        <v>ALS5W26A</v>
      </c>
      <c r="B14" t="str">
        <f>Hyperlink("https://www.diodes.com/assets/Datasheets/ALS5WxxA_SERIES.pdf","ALS5WxxA Series Datasheet")</f>
        <v>ALS5WxxA Series Datasheet</v>
      </c>
      <c r="C14" t="s">
        <v>14</v>
      </c>
      <c r="D14" t="s">
        <v>15</v>
      </c>
      <c r="E14" t="s">
        <v>16</v>
      </c>
      <c r="F14" t="s">
        <v>17</v>
      </c>
      <c r="G14">
        <v>86</v>
      </c>
      <c r="H14">
        <v>28.9</v>
      </c>
      <c r="I14">
        <v>26</v>
      </c>
      <c r="J14" t="s">
        <v>18</v>
      </c>
      <c r="K14">
        <v>6800</v>
      </c>
      <c r="L14">
        <v>42.1</v>
      </c>
      <c r="M14">
        <v>10</v>
      </c>
      <c r="N14" t="s">
        <v>19</v>
      </c>
    </row>
    <row r="15" spans="1:14">
      <c r="A15" t="str">
        <f>Hyperlink("https://www.diodes.com/part/view/ALS5W28A","ALS5W28A")</f>
        <v>ALS5W28A</v>
      </c>
      <c r="B15" t="str">
        <f>Hyperlink("https://www.diodes.com/assets/Datasheets/ALS5WxxA_SERIES.pdf","ALS5WxxA Series Datasheet")</f>
        <v>ALS5WxxA Series Datasheet</v>
      </c>
      <c r="C15" t="s">
        <v>14</v>
      </c>
      <c r="D15" t="s">
        <v>15</v>
      </c>
      <c r="E15" t="s">
        <v>16</v>
      </c>
      <c r="F15" t="s">
        <v>17</v>
      </c>
      <c r="G15">
        <v>79</v>
      </c>
      <c r="H15">
        <v>31.1</v>
      </c>
      <c r="I15">
        <v>28</v>
      </c>
      <c r="J15" t="s">
        <v>18</v>
      </c>
      <c r="K15">
        <v>6400</v>
      </c>
      <c r="L15">
        <v>45.4</v>
      </c>
      <c r="M15">
        <v>10</v>
      </c>
      <c r="N15" t="s">
        <v>19</v>
      </c>
    </row>
    <row r="16" spans="1:14">
      <c r="A16" t="str">
        <f>Hyperlink("https://www.diodes.com/part/view/ALS5W30A","ALS5W30A")</f>
        <v>ALS5W30A</v>
      </c>
      <c r="B16" t="str">
        <f>Hyperlink("https://www.diodes.com/assets/Datasheets/ALS5WxxA_SERIES.pdf","ALS5WxxA Series Datasheet")</f>
        <v>ALS5WxxA Series Datasheet</v>
      </c>
      <c r="C16" t="s">
        <v>14</v>
      </c>
      <c r="D16" t="s">
        <v>15</v>
      </c>
      <c r="E16" t="s">
        <v>16</v>
      </c>
      <c r="F16" t="s">
        <v>17</v>
      </c>
      <c r="G16">
        <v>74</v>
      </c>
      <c r="H16">
        <v>33.3</v>
      </c>
      <c r="I16">
        <v>30</v>
      </c>
      <c r="J16" t="s">
        <v>18</v>
      </c>
      <c r="K16">
        <v>6000</v>
      </c>
      <c r="L16">
        <v>48.4</v>
      </c>
      <c r="M16">
        <v>10</v>
      </c>
      <c r="N16" t="s">
        <v>19</v>
      </c>
    </row>
    <row r="17" spans="1:14">
      <c r="A17" t="str">
        <f>Hyperlink("https://www.diodes.com/part/view/ALS5W33A","ALS5W33A")</f>
        <v>ALS5W33A</v>
      </c>
      <c r="B17" t="str">
        <f>Hyperlink("https://www.diodes.com/assets/Datasheets/ALS5WxxA_SERIES.pdf","ALS5WxxA Series Datasheet")</f>
        <v>ALS5WxxA Series Datasheet</v>
      </c>
      <c r="C17" t="s">
        <v>14</v>
      </c>
      <c r="D17" t="s">
        <v>15</v>
      </c>
      <c r="E17" t="s">
        <v>16</v>
      </c>
      <c r="F17" t="s">
        <v>17</v>
      </c>
      <c r="G17">
        <v>68</v>
      </c>
      <c r="H17">
        <v>36.7</v>
      </c>
      <c r="I17">
        <v>33</v>
      </c>
      <c r="J17" t="s">
        <v>18</v>
      </c>
      <c r="K17">
        <v>5700</v>
      </c>
      <c r="L17">
        <v>53.3</v>
      </c>
      <c r="M17">
        <v>10</v>
      </c>
      <c r="N17" t="s">
        <v>19</v>
      </c>
    </row>
    <row r="18" spans="1:14">
      <c r="A18" t="str">
        <f>Hyperlink("https://www.diodes.com/part/view/ALS5W36A","ALS5W36A")</f>
        <v>ALS5W36A</v>
      </c>
      <c r="B18" t="str">
        <f>Hyperlink("https://www.diodes.com/assets/Datasheets/ALS5WxxA_SERIES.pdf","ALS5WxxA Series Datasheet")</f>
        <v>ALS5WxxA Series Datasheet</v>
      </c>
      <c r="C18" t="s">
        <v>14</v>
      </c>
      <c r="D18" t="s">
        <v>15</v>
      </c>
      <c r="E18" t="s">
        <v>16</v>
      </c>
      <c r="F18" t="s">
        <v>17</v>
      </c>
      <c r="G18">
        <v>62</v>
      </c>
      <c r="H18">
        <v>40</v>
      </c>
      <c r="I18">
        <v>36</v>
      </c>
      <c r="J18" t="s">
        <v>18</v>
      </c>
      <c r="K18">
        <v>5400</v>
      </c>
      <c r="L18">
        <v>58.1</v>
      </c>
      <c r="M18">
        <v>10</v>
      </c>
      <c r="N18" t="s">
        <v>19</v>
      </c>
    </row>
    <row r="19" spans="1:14">
      <c r="A19" t="str">
        <f>Hyperlink("https://www.diodes.com/part/view/ALS5W40A","ALS5W40A")</f>
        <v>ALS5W40A</v>
      </c>
      <c r="B19" t="str">
        <f>Hyperlink("https://www.diodes.com/assets/Datasheets/ALS5WxxA_SERIES.pdf","ALS5WxxA Series Datasheet")</f>
        <v>ALS5WxxA Series Datasheet</v>
      </c>
      <c r="C19" t="s">
        <v>14</v>
      </c>
      <c r="D19" t="s">
        <v>15</v>
      </c>
      <c r="E19" t="s">
        <v>16</v>
      </c>
      <c r="F19" t="s">
        <v>17</v>
      </c>
      <c r="G19">
        <v>56</v>
      </c>
      <c r="H19">
        <v>44.4</v>
      </c>
      <c r="I19">
        <v>40</v>
      </c>
      <c r="J19" t="s">
        <v>18</v>
      </c>
      <c r="K19">
        <v>5000</v>
      </c>
      <c r="L19">
        <v>64.5</v>
      </c>
      <c r="M19">
        <v>10</v>
      </c>
      <c r="N19" t="s">
        <v>19</v>
      </c>
    </row>
    <row r="20" spans="1:14">
      <c r="A20" t="str">
        <f>Hyperlink("https://www.diodes.com/part/view/ALS5W43A","ALS5W43A")</f>
        <v>ALS5W43A</v>
      </c>
      <c r="B20" t="str">
        <f>Hyperlink("https://www.diodes.com/assets/Datasheets/ALS5WxxA_SERIES.pdf","ALS5WxxA Series Datasheet")</f>
        <v>ALS5WxxA Series Datasheet</v>
      </c>
      <c r="C20" t="s">
        <v>14</v>
      </c>
      <c r="D20" t="s">
        <v>15</v>
      </c>
      <c r="E20" t="s">
        <v>16</v>
      </c>
      <c r="F20" t="s">
        <v>17</v>
      </c>
      <c r="G20">
        <v>52</v>
      </c>
      <c r="H20">
        <v>47.8</v>
      </c>
      <c r="I20">
        <v>43</v>
      </c>
      <c r="J20" t="s">
        <v>18</v>
      </c>
      <c r="K20">
        <v>4000</v>
      </c>
      <c r="L20">
        <v>69.4</v>
      </c>
      <c r="M20">
        <v>10</v>
      </c>
      <c r="N20" t="s">
        <v>19</v>
      </c>
    </row>
    <row r="21" spans="1:14">
      <c r="A21" t="str">
        <f>Hyperlink("https://www.diodes.com/part/view/ALS6W10A","ALS6W10A")</f>
        <v>ALS6W10A</v>
      </c>
      <c r="B21" t="str">
        <f>Hyperlink("https://www.diodes.com/assets/Datasheets/ALS6WxxA_SERIES.pdf","ALS6WxxA Series Datasheet")</f>
        <v>ALS6WxxA Series Datasheet</v>
      </c>
      <c r="C21" t="s">
        <v>14</v>
      </c>
      <c r="D21" t="s">
        <v>15</v>
      </c>
      <c r="E21" t="s">
        <v>16</v>
      </c>
      <c r="F21" t="s">
        <v>17</v>
      </c>
      <c r="G21">
        <v>271</v>
      </c>
      <c r="H21">
        <v>11.1</v>
      </c>
      <c r="I21">
        <v>10</v>
      </c>
      <c r="J21" t="s">
        <v>18</v>
      </c>
      <c r="K21">
        <v>20000</v>
      </c>
      <c r="L21">
        <v>17</v>
      </c>
      <c r="M21">
        <v>15</v>
      </c>
      <c r="N21" t="s">
        <v>19</v>
      </c>
    </row>
    <row r="22" spans="1:14">
      <c r="A22" t="str">
        <f>Hyperlink("https://www.diodes.com/part/view/ALS6W11A","ALS6W11A")</f>
        <v>ALS6W11A</v>
      </c>
      <c r="B22" t="str">
        <f>Hyperlink("https://www.diodes.com/assets/Datasheets/ALS6WxxA_SERIES.pdf","ALS6WxxA Series Datasheet")</f>
        <v>ALS6WxxA Series Datasheet</v>
      </c>
      <c r="C22" t="s">
        <v>14</v>
      </c>
      <c r="D22" t="s">
        <v>15</v>
      </c>
      <c r="E22" t="s">
        <v>16</v>
      </c>
      <c r="F22" t="s">
        <v>17</v>
      </c>
      <c r="G22">
        <v>253</v>
      </c>
      <c r="H22">
        <v>12.2</v>
      </c>
      <c r="I22">
        <v>11</v>
      </c>
      <c r="J22" t="s">
        <v>18</v>
      </c>
      <c r="K22">
        <v>19000</v>
      </c>
      <c r="L22">
        <v>18.2</v>
      </c>
      <c r="M22">
        <v>10</v>
      </c>
      <c r="N22" t="s">
        <v>19</v>
      </c>
    </row>
    <row r="23" spans="1:14">
      <c r="A23" t="str">
        <f>Hyperlink("https://www.diodes.com/part/view/ALS6W12A","ALS6W12A")</f>
        <v>ALS6W12A</v>
      </c>
      <c r="B23" t="str">
        <f>Hyperlink("https://www.diodes.com/assets/Datasheets/ALS6WxxA_SERIES.pdf","ALS6WxxA Series Datasheet")</f>
        <v>ALS6WxxA Series Datasheet</v>
      </c>
      <c r="C23" t="s">
        <v>14</v>
      </c>
      <c r="D23" t="s">
        <v>15</v>
      </c>
      <c r="E23" t="s">
        <v>16</v>
      </c>
      <c r="F23" t="s">
        <v>17</v>
      </c>
      <c r="G23">
        <v>231</v>
      </c>
      <c r="H23">
        <v>13.3</v>
      </c>
      <c r="I23">
        <v>12</v>
      </c>
      <c r="J23" t="s">
        <v>18</v>
      </c>
      <c r="K23">
        <v>18000</v>
      </c>
      <c r="L23">
        <v>19.9</v>
      </c>
      <c r="M23">
        <v>10</v>
      </c>
      <c r="N23" t="s">
        <v>19</v>
      </c>
    </row>
    <row r="24" spans="1:14">
      <c r="A24" t="str">
        <f>Hyperlink("https://www.diodes.com/part/view/ALS6W13A","ALS6W13A")</f>
        <v>ALS6W13A</v>
      </c>
      <c r="B24" t="str">
        <f>Hyperlink("https://www.diodes.com/assets/Datasheets/ALS6WxxA_SERIES.pdf","ALS6WxxA Series Datasheet")</f>
        <v>ALS6WxxA Series Datasheet</v>
      </c>
      <c r="C24" t="s">
        <v>14</v>
      </c>
      <c r="D24" t="s">
        <v>15</v>
      </c>
      <c r="E24" t="s">
        <v>16</v>
      </c>
      <c r="F24" t="s">
        <v>17</v>
      </c>
      <c r="G24">
        <v>214</v>
      </c>
      <c r="H24">
        <v>14.4</v>
      </c>
      <c r="I24">
        <v>13</v>
      </c>
      <c r="J24" t="s">
        <v>18</v>
      </c>
      <c r="K24">
        <v>17000</v>
      </c>
      <c r="L24">
        <v>21.5</v>
      </c>
      <c r="M24">
        <v>10</v>
      </c>
      <c r="N24" t="s">
        <v>19</v>
      </c>
    </row>
    <row r="25" spans="1:14">
      <c r="A25" t="str">
        <f>Hyperlink("https://www.diodes.com/part/view/ALS6W14A","ALS6W14A")</f>
        <v>ALS6W14A</v>
      </c>
      <c r="B25" t="str">
        <f>Hyperlink("https://www.diodes.com/assets/Datasheets/ALS6WxxA_SERIES.pdf","ALS6WxxA Series Datasheet")</f>
        <v>ALS6WxxA Series Datasheet</v>
      </c>
      <c r="C25" t="s">
        <v>14</v>
      </c>
      <c r="D25" t="s">
        <v>15</v>
      </c>
      <c r="E25" t="s">
        <v>16</v>
      </c>
      <c r="F25" t="s">
        <v>17</v>
      </c>
      <c r="G25">
        <v>198</v>
      </c>
      <c r="H25">
        <v>15.6</v>
      </c>
      <c r="I25">
        <v>14</v>
      </c>
      <c r="J25" t="s">
        <v>18</v>
      </c>
      <c r="K25">
        <v>16000</v>
      </c>
      <c r="L25">
        <v>23.2</v>
      </c>
      <c r="M25">
        <v>10</v>
      </c>
      <c r="N25" t="s">
        <v>19</v>
      </c>
    </row>
    <row r="26" spans="1:14">
      <c r="A26" t="str">
        <f>Hyperlink("https://www.diodes.com/part/view/ALS6W15A","ALS6W15A")</f>
        <v>ALS6W15A</v>
      </c>
      <c r="B26" t="str">
        <f>Hyperlink("https://www.diodes.com/assets/Datasheets/ALS6WxxA_SERIES.pdf","ALS6WxxA Series Datasheet")</f>
        <v>ALS6WxxA Series Datasheet</v>
      </c>
      <c r="C26" t="s">
        <v>14</v>
      </c>
      <c r="D26" t="s">
        <v>15</v>
      </c>
      <c r="E26" t="s">
        <v>16</v>
      </c>
      <c r="F26" t="s">
        <v>17</v>
      </c>
      <c r="G26">
        <v>189</v>
      </c>
      <c r="H26">
        <v>16.7</v>
      </c>
      <c r="I26">
        <v>15</v>
      </c>
      <c r="J26" t="s">
        <v>18</v>
      </c>
      <c r="K26">
        <v>15000</v>
      </c>
      <c r="L26">
        <v>24.4</v>
      </c>
      <c r="M26">
        <v>10</v>
      </c>
      <c r="N26" t="s">
        <v>19</v>
      </c>
    </row>
    <row r="27" spans="1:14">
      <c r="A27" t="str">
        <f>Hyperlink("https://www.diodes.com/part/view/ALS6W16A","ALS6W16A")</f>
        <v>ALS6W16A</v>
      </c>
      <c r="B27" t="str">
        <f>Hyperlink("https://www.diodes.com/assets/Datasheets/ALS6WxxA_SERIES.pdf","ALS6WxxA Series Datasheet")</f>
        <v>ALS6WxxA Series Datasheet</v>
      </c>
      <c r="C27" t="s">
        <v>14</v>
      </c>
      <c r="D27" t="s">
        <v>15</v>
      </c>
      <c r="E27" t="s">
        <v>16</v>
      </c>
      <c r="F27" t="s">
        <v>17</v>
      </c>
      <c r="G27">
        <v>177</v>
      </c>
      <c r="H27">
        <v>17.8</v>
      </c>
      <c r="I27">
        <v>16</v>
      </c>
      <c r="J27" t="s">
        <v>18</v>
      </c>
      <c r="K27">
        <v>14000</v>
      </c>
      <c r="L27">
        <v>26</v>
      </c>
      <c r="M27">
        <v>10</v>
      </c>
      <c r="N27" t="s">
        <v>19</v>
      </c>
    </row>
    <row r="28" spans="1:14">
      <c r="A28" t="str">
        <f>Hyperlink("https://www.diodes.com/part/view/ALS6W17A","ALS6W17A")</f>
        <v>ALS6W17A</v>
      </c>
      <c r="B28" t="str">
        <f>Hyperlink("https://www.diodes.com/assets/Datasheets/ALS6WxxA_SERIES.pdf","ALS6WxxA Series Datasheet")</f>
        <v>ALS6WxxA Series Datasheet</v>
      </c>
      <c r="C28" t="s">
        <v>14</v>
      </c>
      <c r="D28" t="s">
        <v>15</v>
      </c>
      <c r="E28" t="s">
        <v>16</v>
      </c>
      <c r="F28" t="s">
        <v>17</v>
      </c>
      <c r="G28">
        <v>167</v>
      </c>
      <c r="H28">
        <v>18.9</v>
      </c>
      <c r="I28">
        <v>17</v>
      </c>
      <c r="J28" t="s">
        <v>18</v>
      </c>
      <c r="K28">
        <v>13000</v>
      </c>
      <c r="L28">
        <v>27.6</v>
      </c>
      <c r="M28">
        <v>10</v>
      </c>
      <c r="N28" t="s">
        <v>19</v>
      </c>
    </row>
    <row r="29" spans="1:14">
      <c r="A29" t="str">
        <f>Hyperlink("https://www.diodes.com/part/view/ALS6W18A","ALS6W18A")</f>
        <v>ALS6W18A</v>
      </c>
      <c r="B29" t="str">
        <f>Hyperlink("https://www.diodes.com/assets/Datasheets/ALS6WxxA_SERIES.pdf","ALS6WxxA Series Datasheet")</f>
        <v>ALS6WxxA Series Datasheet</v>
      </c>
      <c r="C29" t="s">
        <v>14</v>
      </c>
      <c r="D29" t="s">
        <v>15</v>
      </c>
      <c r="E29" t="s">
        <v>16</v>
      </c>
      <c r="F29" t="s">
        <v>17</v>
      </c>
      <c r="G29">
        <v>158</v>
      </c>
      <c r="H29">
        <v>20</v>
      </c>
      <c r="I29">
        <v>18</v>
      </c>
      <c r="J29" t="s">
        <v>18</v>
      </c>
      <c r="K29">
        <v>12000</v>
      </c>
      <c r="L29">
        <v>29.2</v>
      </c>
      <c r="M29">
        <v>10</v>
      </c>
      <c r="N29" t="s">
        <v>19</v>
      </c>
    </row>
    <row r="30" spans="1:14">
      <c r="A30" t="str">
        <f>Hyperlink("https://www.diodes.com/part/view/ALS6W20A","ALS6W20A")</f>
        <v>ALS6W20A</v>
      </c>
      <c r="B30" t="str">
        <f>Hyperlink("https://www.diodes.com/assets/Datasheets/ALS6WxxA_SERIES.pdf","ALS6WxxA Series Datasheet")</f>
        <v>ALS6WxxA Series Datasheet</v>
      </c>
      <c r="C30" t="s">
        <v>14</v>
      </c>
      <c r="D30" t="s">
        <v>15</v>
      </c>
      <c r="E30" t="s">
        <v>16</v>
      </c>
      <c r="F30" t="s">
        <v>17</v>
      </c>
      <c r="G30">
        <v>142</v>
      </c>
      <c r="H30">
        <v>22.2</v>
      </c>
      <c r="I30">
        <v>20</v>
      </c>
      <c r="J30" t="s">
        <v>18</v>
      </c>
      <c r="K30">
        <v>11000</v>
      </c>
      <c r="L30">
        <v>32.4</v>
      </c>
      <c r="M30">
        <v>10</v>
      </c>
      <c r="N30" t="s">
        <v>19</v>
      </c>
    </row>
    <row r="31" spans="1:14">
      <c r="A31" t="str">
        <f>Hyperlink("https://www.diodes.com/part/view/ALS6W22A","ALS6W22A")</f>
        <v>ALS6W22A</v>
      </c>
      <c r="B31" t="str">
        <f>Hyperlink("https://www.diodes.com/assets/Datasheets/ALS6WxxA_SERIES.pdf","ALS6WxxA Series Datasheet")</f>
        <v>ALS6WxxA Series Datasheet</v>
      </c>
      <c r="C31" t="s">
        <v>14</v>
      </c>
      <c r="D31" t="s">
        <v>15</v>
      </c>
      <c r="E31" t="s">
        <v>16</v>
      </c>
      <c r="F31" t="s">
        <v>17</v>
      </c>
      <c r="G31">
        <v>130</v>
      </c>
      <c r="H31">
        <v>24.4</v>
      </c>
      <c r="I31">
        <v>22</v>
      </c>
      <c r="J31" t="s">
        <v>18</v>
      </c>
      <c r="K31">
        <v>10300</v>
      </c>
      <c r="L31">
        <v>35.5</v>
      </c>
      <c r="M31">
        <v>10</v>
      </c>
      <c r="N31" t="s">
        <v>19</v>
      </c>
    </row>
    <row r="32" spans="1:14">
      <c r="A32" t="str">
        <f>Hyperlink("https://www.diodes.com/part/view/ALS6W24A","ALS6W24A")</f>
        <v>ALS6W24A</v>
      </c>
      <c r="B32" t="str">
        <f>Hyperlink("https://www.diodes.com/assets/Datasheets/ALS6WxxA_SERIES.pdf","ALS6WxxA Series Datasheet")</f>
        <v>ALS6WxxA Series Datasheet</v>
      </c>
      <c r="C32" t="s">
        <v>14</v>
      </c>
      <c r="D32" t="s">
        <v>15</v>
      </c>
      <c r="E32" t="s">
        <v>16</v>
      </c>
      <c r="F32" t="s">
        <v>17</v>
      </c>
      <c r="G32">
        <v>118</v>
      </c>
      <c r="H32">
        <v>26.7</v>
      </c>
      <c r="I32">
        <v>24</v>
      </c>
      <c r="J32" t="s">
        <v>18</v>
      </c>
      <c r="K32">
        <v>9600</v>
      </c>
      <c r="L32">
        <v>38.9</v>
      </c>
      <c r="M32">
        <v>10</v>
      </c>
      <c r="N32" t="s">
        <v>19</v>
      </c>
    </row>
    <row r="33" spans="1:14">
      <c r="A33" t="str">
        <f>Hyperlink("https://www.diodes.com/part/view/ALS6W26A","ALS6W26A")</f>
        <v>ALS6W26A</v>
      </c>
      <c r="B33" t="str">
        <f>Hyperlink("https://www.diodes.com/assets/Datasheets/ALS6WxxA_SERIES.pdf","ALS6WxxA Series Datasheet")</f>
        <v>ALS6WxxA Series Datasheet</v>
      </c>
      <c r="C33" t="s">
        <v>14</v>
      </c>
      <c r="D33" t="s">
        <v>15</v>
      </c>
      <c r="E33" t="s">
        <v>16</v>
      </c>
      <c r="F33" t="s">
        <v>17</v>
      </c>
      <c r="G33">
        <v>109</v>
      </c>
      <c r="H33">
        <v>28.9</v>
      </c>
      <c r="I33">
        <v>26</v>
      </c>
      <c r="J33" t="s">
        <v>18</v>
      </c>
      <c r="K33">
        <v>8900</v>
      </c>
      <c r="L33">
        <v>42.1</v>
      </c>
      <c r="M33">
        <v>10</v>
      </c>
      <c r="N33" t="s">
        <v>19</v>
      </c>
    </row>
    <row r="34" spans="1:14">
      <c r="A34" t="str">
        <f>Hyperlink("https://www.diodes.com/part/view/ALS6W28A","ALS6W28A")</f>
        <v>ALS6W28A</v>
      </c>
      <c r="B34" t="str">
        <f>Hyperlink("https://www.diodes.com/assets/Datasheets/ALS6WxxA_SERIES.pdf","ALS6WxxA Series Datasheet")</f>
        <v>ALS6WxxA Series Datasheet</v>
      </c>
      <c r="C34" t="s">
        <v>14</v>
      </c>
      <c r="D34" t="s">
        <v>15</v>
      </c>
      <c r="E34" t="s">
        <v>16</v>
      </c>
      <c r="F34" t="s">
        <v>17</v>
      </c>
      <c r="G34">
        <v>101</v>
      </c>
      <c r="H34">
        <v>31.1</v>
      </c>
      <c r="I34">
        <v>28</v>
      </c>
      <c r="J34" t="s">
        <v>18</v>
      </c>
      <c r="K34">
        <v>8200</v>
      </c>
      <c r="L34">
        <v>45.4</v>
      </c>
      <c r="M34">
        <v>10</v>
      </c>
      <c r="N34" t="s">
        <v>19</v>
      </c>
    </row>
    <row r="35" spans="1:14">
      <c r="A35" t="str">
        <f>Hyperlink("https://www.diodes.com/part/view/ALS6W30A","ALS6W30A")</f>
        <v>ALS6W30A</v>
      </c>
      <c r="B35" t="str">
        <f>Hyperlink("https://www.diodes.com/assets/Datasheets/ALS6WxxA_SERIES.pdf","ALS6WxxA Series Datasheet")</f>
        <v>ALS6WxxA Series Datasheet</v>
      </c>
      <c r="C35" t="s">
        <v>14</v>
      </c>
      <c r="D35" t="s">
        <v>15</v>
      </c>
      <c r="E35" t="s">
        <v>16</v>
      </c>
      <c r="F35" t="s">
        <v>17</v>
      </c>
      <c r="G35">
        <v>95</v>
      </c>
      <c r="H35">
        <v>33.3</v>
      </c>
      <c r="I35">
        <v>30</v>
      </c>
      <c r="J35" t="s">
        <v>18</v>
      </c>
      <c r="K35">
        <v>7500</v>
      </c>
      <c r="L35">
        <v>48.4</v>
      </c>
      <c r="M35">
        <v>10</v>
      </c>
      <c r="N35" t="s">
        <v>19</v>
      </c>
    </row>
    <row r="36" spans="1:14">
      <c r="A36" t="str">
        <f>Hyperlink("https://www.diodes.com/part/view/ALS6W33A","ALS6W33A")</f>
        <v>ALS6W33A</v>
      </c>
      <c r="B36" t="str">
        <f>Hyperlink("https://www.diodes.com/assets/Datasheets/ALS6WxxA_SERIES.pdf","ALS6WxxA Series Datasheet")</f>
        <v>ALS6WxxA Series Datasheet</v>
      </c>
      <c r="C36" t="s">
        <v>14</v>
      </c>
      <c r="D36" t="s">
        <v>15</v>
      </c>
      <c r="E36" t="s">
        <v>16</v>
      </c>
      <c r="F36" t="s">
        <v>17</v>
      </c>
      <c r="G36">
        <v>86</v>
      </c>
      <c r="H36">
        <v>36.7</v>
      </c>
      <c r="I36">
        <v>33</v>
      </c>
      <c r="J36" t="s">
        <v>18</v>
      </c>
      <c r="K36">
        <v>7000</v>
      </c>
      <c r="L36">
        <v>53.3</v>
      </c>
      <c r="M36">
        <v>10</v>
      </c>
      <c r="N36" t="s">
        <v>19</v>
      </c>
    </row>
    <row r="37" spans="1:14">
      <c r="A37" t="str">
        <f>Hyperlink("https://www.diodes.com/part/view/ALS6W36A","ALS6W36A")</f>
        <v>ALS6W36A</v>
      </c>
      <c r="B37" t="str">
        <f>Hyperlink("https://www.diodes.com/assets/Datasheets/ALS6WxxA_SERIES.pdf","ALS6WxxA Series Datasheet")</f>
        <v>ALS6WxxA Series Datasheet</v>
      </c>
      <c r="C37" t="s">
        <v>14</v>
      </c>
      <c r="D37" t="s">
        <v>15</v>
      </c>
      <c r="E37" t="s">
        <v>16</v>
      </c>
      <c r="F37" t="s">
        <v>17</v>
      </c>
      <c r="G37">
        <v>79</v>
      </c>
      <c r="H37">
        <v>40</v>
      </c>
      <c r="I37">
        <v>36</v>
      </c>
      <c r="J37" t="s">
        <v>18</v>
      </c>
      <c r="K37">
        <v>6500</v>
      </c>
      <c r="L37">
        <v>58.1</v>
      </c>
      <c r="M37">
        <v>10</v>
      </c>
      <c r="N37" t="s">
        <v>19</v>
      </c>
    </row>
    <row r="38" spans="1:14">
      <c r="A38" t="str">
        <f>Hyperlink("https://www.diodes.com/part/view/ALS6W40A","ALS6W40A")</f>
        <v>ALS6W40A</v>
      </c>
      <c r="B38" t="str">
        <f>Hyperlink("https://www.diodes.com/assets/Datasheets/ALS6WxxA_SERIES.pdf","ALS6WxxA Series Datasheet")</f>
        <v>ALS6WxxA Series Datasheet</v>
      </c>
      <c r="C38" t="s">
        <v>14</v>
      </c>
      <c r="D38" t="s">
        <v>15</v>
      </c>
      <c r="E38" t="s">
        <v>16</v>
      </c>
      <c r="F38" t="s">
        <v>17</v>
      </c>
      <c r="G38">
        <v>71</v>
      </c>
      <c r="H38">
        <v>44.4</v>
      </c>
      <c r="I38">
        <v>40</v>
      </c>
      <c r="J38" t="s">
        <v>18</v>
      </c>
      <c r="K38">
        <v>6000</v>
      </c>
      <c r="L38">
        <v>64.5</v>
      </c>
      <c r="M38">
        <v>10</v>
      </c>
      <c r="N38" t="s">
        <v>19</v>
      </c>
    </row>
    <row r="39" spans="1:14">
      <c r="A39" t="str">
        <f>Hyperlink("https://www.diodes.com/part/view/ALS6W43A","ALS6W43A")</f>
        <v>ALS6W43A</v>
      </c>
      <c r="B39" t="str">
        <f>Hyperlink("https://www.diodes.com/assets/Datasheets/ALS6WxxA_SERIES.pdf","ALS6WxxA Series Datasheet")</f>
        <v>ALS6WxxA Series Datasheet</v>
      </c>
      <c r="C39" t="s">
        <v>14</v>
      </c>
      <c r="D39" t="s">
        <v>15</v>
      </c>
      <c r="E39" t="s">
        <v>16</v>
      </c>
      <c r="F39" t="s">
        <v>17</v>
      </c>
      <c r="G39">
        <v>66</v>
      </c>
      <c r="H39">
        <v>47.8</v>
      </c>
      <c r="I39">
        <v>43</v>
      </c>
      <c r="J39" t="s">
        <v>18</v>
      </c>
      <c r="K39">
        <v>5000</v>
      </c>
      <c r="L39">
        <v>69.4</v>
      </c>
      <c r="M39">
        <v>10</v>
      </c>
      <c r="N39" t="s">
        <v>19</v>
      </c>
    </row>
    <row r="40" spans="1:14">
      <c r="A40" t="str">
        <f>Hyperlink("https://www.diodes.com/part/view/ALS8W10A","ALS8W10A")</f>
        <v>ALS8W10A</v>
      </c>
      <c r="B40" t="str">
        <f>Hyperlink("https://www.diodes.com/assets/Datasheets/ALS8WxxA_SERIES.pdf","ALS8WxxA Series Datasheet")</f>
        <v>ALS8WxxA Series Datasheet</v>
      </c>
      <c r="C40" t="s">
        <v>14</v>
      </c>
      <c r="D40" t="s">
        <v>15</v>
      </c>
      <c r="E40" t="s">
        <v>16</v>
      </c>
      <c r="F40" t="s">
        <v>17</v>
      </c>
      <c r="G40">
        <v>388</v>
      </c>
      <c r="H40">
        <v>11.1</v>
      </c>
      <c r="I40">
        <v>10</v>
      </c>
      <c r="J40" t="s">
        <v>18</v>
      </c>
      <c r="K40">
        <v>21000</v>
      </c>
      <c r="L40">
        <v>17</v>
      </c>
      <c r="M40">
        <v>15</v>
      </c>
      <c r="N40" t="s">
        <v>19</v>
      </c>
    </row>
    <row r="41" spans="1:14">
      <c r="A41" t="str">
        <f>Hyperlink("https://www.diodes.com/part/view/ALS8W11A","ALS8W11A")</f>
        <v>ALS8W11A</v>
      </c>
      <c r="B41" t="str">
        <f>Hyperlink("https://www.diodes.com/assets/Datasheets/ALS8WxxA_SERIES.pdf","ALS8WxxA Series Datasheet")</f>
        <v>ALS8WxxA Series Datasheet</v>
      </c>
      <c r="C41" t="s">
        <v>14</v>
      </c>
      <c r="D41" t="s">
        <v>15</v>
      </c>
      <c r="E41" t="s">
        <v>16</v>
      </c>
      <c r="F41" t="s">
        <v>17</v>
      </c>
      <c r="G41">
        <v>363</v>
      </c>
      <c r="H41">
        <v>12.2</v>
      </c>
      <c r="I41">
        <v>11</v>
      </c>
      <c r="J41" t="s">
        <v>18</v>
      </c>
      <c r="K41">
        <v>20000</v>
      </c>
      <c r="L41">
        <v>18.2</v>
      </c>
      <c r="M41">
        <v>10</v>
      </c>
      <c r="N41" t="s">
        <v>19</v>
      </c>
    </row>
    <row r="42" spans="1:14">
      <c r="A42" t="str">
        <f>Hyperlink("https://www.diodes.com/part/view/ALS8W12A","ALS8W12A")</f>
        <v>ALS8W12A</v>
      </c>
      <c r="B42" t="str">
        <f>Hyperlink("https://www.diodes.com/assets/Datasheets/ALS8WxxA_SERIES.pdf","ALS8WxxA Series Datasheet")</f>
        <v>ALS8WxxA Series Datasheet</v>
      </c>
      <c r="C42" t="s">
        <v>14</v>
      </c>
      <c r="D42" t="s">
        <v>15</v>
      </c>
      <c r="E42" t="s">
        <v>16</v>
      </c>
      <c r="F42" t="s">
        <v>17</v>
      </c>
      <c r="G42">
        <v>332</v>
      </c>
      <c r="H42">
        <v>13.3</v>
      </c>
      <c r="I42">
        <v>12</v>
      </c>
      <c r="J42" t="s">
        <v>18</v>
      </c>
      <c r="K42">
        <v>19000</v>
      </c>
      <c r="L42">
        <v>19.9</v>
      </c>
      <c r="M42">
        <v>10</v>
      </c>
      <c r="N42" t="s">
        <v>19</v>
      </c>
    </row>
    <row r="43" spans="1:14">
      <c r="A43" t="str">
        <f>Hyperlink("https://www.diodes.com/part/view/ALS8W13A","ALS8W13A")</f>
        <v>ALS8W13A</v>
      </c>
      <c r="B43" t="str">
        <f>Hyperlink("https://www.diodes.com/assets/Datasheets/ALS8WxxA_SERIES.pdf","ALS8WxxA Series Datasheet")</f>
        <v>ALS8WxxA Series Datasheet</v>
      </c>
      <c r="C43" t="s">
        <v>14</v>
      </c>
      <c r="D43" t="s">
        <v>15</v>
      </c>
      <c r="E43" t="s">
        <v>16</v>
      </c>
      <c r="F43" t="s">
        <v>17</v>
      </c>
      <c r="G43">
        <v>307</v>
      </c>
      <c r="H43">
        <v>14.4</v>
      </c>
      <c r="I43">
        <v>13</v>
      </c>
      <c r="J43" t="s">
        <v>18</v>
      </c>
      <c r="K43">
        <v>18000</v>
      </c>
      <c r="L43">
        <v>21.5</v>
      </c>
      <c r="M43">
        <v>10</v>
      </c>
      <c r="N43" t="s">
        <v>19</v>
      </c>
    </row>
    <row r="44" spans="1:14">
      <c r="A44" t="str">
        <f>Hyperlink("https://www.diodes.com/part/view/ALS8W14A","ALS8W14A")</f>
        <v>ALS8W14A</v>
      </c>
      <c r="B44" t="str">
        <f>Hyperlink("https://www.diodes.com/assets/Datasheets/ALS8WxxA_SERIES.pdf","ALS8WxxA Series Datasheet")</f>
        <v>ALS8WxxA Series Datasheet</v>
      </c>
      <c r="C44" t="s">
        <v>14</v>
      </c>
      <c r="D44" t="s">
        <v>15</v>
      </c>
      <c r="E44" t="s">
        <v>16</v>
      </c>
      <c r="F44" t="s">
        <v>17</v>
      </c>
      <c r="G44">
        <v>284</v>
      </c>
      <c r="H44">
        <v>15.6</v>
      </c>
      <c r="I44">
        <v>14</v>
      </c>
      <c r="J44" t="s">
        <v>18</v>
      </c>
      <c r="K44">
        <v>17000</v>
      </c>
      <c r="L44">
        <v>23.2</v>
      </c>
      <c r="M44">
        <v>10</v>
      </c>
      <c r="N44" t="s">
        <v>19</v>
      </c>
    </row>
    <row r="45" spans="1:14">
      <c r="A45" t="str">
        <f>Hyperlink("https://www.diodes.com/part/view/ALS8W15A","ALS8W15A")</f>
        <v>ALS8W15A</v>
      </c>
      <c r="B45" t="str">
        <f>Hyperlink("https://www.diodes.com/assets/Datasheets/ALS8WxxA_SERIES.pdf","ALS8WxxA Series Datasheet")</f>
        <v>ALS8WxxA Series Datasheet</v>
      </c>
      <c r="C45" t="s">
        <v>14</v>
      </c>
      <c r="D45" t="s">
        <v>15</v>
      </c>
      <c r="E45" t="s">
        <v>16</v>
      </c>
      <c r="F45" t="s">
        <v>17</v>
      </c>
      <c r="G45">
        <v>270</v>
      </c>
      <c r="H45">
        <v>16.7</v>
      </c>
      <c r="I45">
        <v>15</v>
      </c>
      <c r="J45" t="s">
        <v>18</v>
      </c>
      <c r="K45">
        <v>16000</v>
      </c>
      <c r="L45">
        <v>24.4</v>
      </c>
      <c r="M45">
        <v>10</v>
      </c>
      <c r="N45" t="s">
        <v>19</v>
      </c>
    </row>
    <row r="46" spans="1:14">
      <c r="A46" t="str">
        <f>Hyperlink("https://www.diodes.com/part/view/ALS8W16A","ALS8W16A")</f>
        <v>ALS8W16A</v>
      </c>
      <c r="B46" t="str">
        <f>Hyperlink("https://www.diodes.com/assets/Datasheets/ALS8WxxA_SERIES.pdf","ALS8WxxA Series Datasheet")</f>
        <v>ALS8WxxA Series Datasheet</v>
      </c>
      <c r="C46" t="s">
        <v>14</v>
      </c>
      <c r="D46" t="s">
        <v>15</v>
      </c>
      <c r="E46" t="s">
        <v>16</v>
      </c>
      <c r="F46" t="s">
        <v>17</v>
      </c>
      <c r="G46">
        <v>254</v>
      </c>
      <c r="H46">
        <v>17.8</v>
      </c>
      <c r="I46">
        <v>16</v>
      </c>
      <c r="J46" t="s">
        <v>18</v>
      </c>
      <c r="K46">
        <v>15000</v>
      </c>
      <c r="L46">
        <v>26</v>
      </c>
      <c r="M46">
        <v>10</v>
      </c>
      <c r="N46" t="s">
        <v>19</v>
      </c>
    </row>
    <row r="47" spans="1:14">
      <c r="A47" t="str">
        <f>Hyperlink("https://www.diodes.com/part/view/ALS8W17A","ALS8W17A")</f>
        <v>ALS8W17A</v>
      </c>
      <c r="B47" t="str">
        <f>Hyperlink("https://www.diodes.com/assets/Datasheets/ALS8WxxA_SERIES.pdf","ALS8WxxA Series Datasheet")</f>
        <v>ALS8WxxA Series Datasheet</v>
      </c>
      <c r="C47" t="s">
        <v>14</v>
      </c>
      <c r="D47" t="s">
        <v>15</v>
      </c>
      <c r="E47" t="s">
        <v>16</v>
      </c>
      <c r="F47" t="s">
        <v>17</v>
      </c>
      <c r="G47">
        <v>239</v>
      </c>
      <c r="H47">
        <v>18.9</v>
      </c>
      <c r="I47">
        <v>17</v>
      </c>
      <c r="J47" t="s">
        <v>18</v>
      </c>
      <c r="K47">
        <v>14000</v>
      </c>
      <c r="L47">
        <v>27.6</v>
      </c>
      <c r="M47">
        <v>10</v>
      </c>
      <c r="N47" t="s">
        <v>19</v>
      </c>
    </row>
    <row r="48" spans="1:14">
      <c r="A48" t="str">
        <f>Hyperlink("https://www.diodes.com/part/view/ALS8W18A","ALS8W18A")</f>
        <v>ALS8W18A</v>
      </c>
      <c r="B48" t="str">
        <f>Hyperlink("https://www.diodes.com/assets/Datasheets/ALS8WxxA_SERIES.pdf","ALS8WxxA Series Datasheet")</f>
        <v>ALS8WxxA Series Datasheet</v>
      </c>
      <c r="C48" t="s">
        <v>14</v>
      </c>
      <c r="D48" t="s">
        <v>15</v>
      </c>
      <c r="E48" t="s">
        <v>16</v>
      </c>
      <c r="F48" t="s">
        <v>17</v>
      </c>
      <c r="G48">
        <v>226</v>
      </c>
      <c r="H48">
        <v>20</v>
      </c>
      <c r="I48">
        <v>18</v>
      </c>
      <c r="J48" t="s">
        <v>18</v>
      </c>
      <c r="K48">
        <v>13000</v>
      </c>
      <c r="L48">
        <v>29.2</v>
      </c>
      <c r="M48">
        <v>10</v>
      </c>
      <c r="N48" t="s">
        <v>19</v>
      </c>
    </row>
    <row r="49" spans="1:14">
      <c r="A49" t="str">
        <f>Hyperlink("https://www.diodes.com/part/view/ALS8W20A","ALS8W20A")</f>
        <v>ALS8W20A</v>
      </c>
      <c r="B49" t="str">
        <f>Hyperlink("https://www.diodes.com/assets/Datasheets/ALS8WxxA_SERIES.pdf","ALS8WxxA Series Datasheet")</f>
        <v>ALS8WxxA Series Datasheet</v>
      </c>
      <c r="C49" t="s">
        <v>14</v>
      </c>
      <c r="D49" t="s">
        <v>15</v>
      </c>
      <c r="E49" t="s">
        <v>16</v>
      </c>
      <c r="F49" t="s">
        <v>17</v>
      </c>
      <c r="G49">
        <v>204</v>
      </c>
      <c r="H49">
        <v>22.2</v>
      </c>
      <c r="I49">
        <v>20</v>
      </c>
      <c r="J49" t="s">
        <v>18</v>
      </c>
      <c r="K49">
        <v>12000</v>
      </c>
      <c r="L49">
        <v>32.4</v>
      </c>
      <c r="M49">
        <v>10</v>
      </c>
      <c r="N49" t="s">
        <v>19</v>
      </c>
    </row>
    <row r="50" spans="1:14">
      <c r="A50" t="str">
        <f>Hyperlink("https://www.diodes.com/part/view/ALS8W22A","ALS8W22A")</f>
        <v>ALS8W22A</v>
      </c>
      <c r="B50" t="str">
        <f>Hyperlink("https://www.diodes.com/assets/Datasheets/ALS8WxxA_SERIES.pdf","ALS8WxxA Series Datasheet")</f>
        <v>ALS8WxxA Series Datasheet</v>
      </c>
      <c r="C50" t="s">
        <v>14</v>
      </c>
      <c r="D50" t="s">
        <v>15</v>
      </c>
      <c r="E50" t="s">
        <v>16</v>
      </c>
      <c r="F50" t="s">
        <v>17</v>
      </c>
      <c r="G50">
        <v>186</v>
      </c>
      <c r="H50">
        <v>24.4</v>
      </c>
      <c r="I50">
        <v>22</v>
      </c>
      <c r="J50" t="s">
        <v>18</v>
      </c>
      <c r="K50">
        <v>11200</v>
      </c>
      <c r="L50">
        <v>35.5</v>
      </c>
      <c r="M50">
        <v>10</v>
      </c>
      <c r="N50" t="s">
        <v>19</v>
      </c>
    </row>
    <row r="51" spans="1:14">
      <c r="A51" t="str">
        <f>Hyperlink("https://www.diodes.com/part/view/ALS8W24A","ALS8W24A")</f>
        <v>ALS8W24A</v>
      </c>
      <c r="B51" t="str">
        <f>Hyperlink("https://www.diodes.com/assets/Datasheets/ALS8WxxA_SERIES.pdf","ALS8WxxA Series Datasheet")</f>
        <v>ALS8WxxA Series Datasheet</v>
      </c>
      <c r="C51" t="s">
        <v>14</v>
      </c>
      <c r="D51" t="s">
        <v>15</v>
      </c>
      <c r="E51" t="s">
        <v>16</v>
      </c>
      <c r="F51" t="s">
        <v>17</v>
      </c>
      <c r="G51">
        <v>170</v>
      </c>
      <c r="H51">
        <v>26.7</v>
      </c>
      <c r="I51">
        <v>24</v>
      </c>
      <c r="J51" t="s">
        <v>18</v>
      </c>
      <c r="K51">
        <v>10400</v>
      </c>
      <c r="L51">
        <v>38.9</v>
      </c>
      <c r="M51">
        <v>10</v>
      </c>
      <c r="N51" t="s">
        <v>19</v>
      </c>
    </row>
    <row r="52" spans="1:14">
      <c r="A52" t="str">
        <f>Hyperlink("https://www.diodes.com/part/view/ALS8W26A","ALS8W26A")</f>
        <v>ALS8W26A</v>
      </c>
      <c r="B52" t="str">
        <f>Hyperlink("https://www.diodes.com/assets/Datasheets/ALS8WxxA_SERIES.pdf","ALS8WxxA Series Datasheet")</f>
        <v>ALS8WxxA Series Datasheet</v>
      </c>
      <c r="C52" t="s">
        <v>14</v>
      </c>
      <c r="D52" t="s">
        <v>15</v>
      </c>
      <c r="E52" t="s">
        <v>16</v>
      </c>
      <c r="F52" t="s">
        <v>17</v>
      </c>
      <c r="G52">
        <v>157</v>
      </c>
      <c r="H52">
        <v>28.9</v>
      </c>
      <c r="I52">
        <v>26</v>
      </c>
      <c r="J52" t="s">
        <v>18</v>
      </c>
      <c r="K52">
        <v>9600</v>
      </c>
      <c r="L52">
        <v>42.1</v>
      </c>
      <c r="M52">
        <v>10</v>
      </c>
      <c r="N52" t="s">
        <v>19</v>
      </c>
    </row>
    <row r="53" spans="1:14">
      <c r="A53" t="str">
        <f>Hyperlink("https://www.diodes.com/part/view/ALS8W28A","ALS8W28A")</f>
        <v>ALS8W28A</v>
      </c>
      <c r="B53" t="str">
        <f>Hyperlink("https://www.diodes.com/assets/Datasheets/ALS8WxxA_SERIES.pdf","ALS8WxxA Series Datasheet")</f>
        <v>ALS8WxxA Series Datasheet</v>
      </c>
      <c r="C53" t="s">
        <v>14</v>
      </c>
      <c r="D53" t="s">
        <v>15</v>
      </c>
      <c r="E53" t="s">
        <v>16</v>
      </c>
      <c r="F53" t="s">
        <v>17</v>
      </c>
      <c r="G53">
        <v>145</v>
      </c>
      <c r="H53">
        <v>31.1</v>
      </c>
      <c r="I53">
        <v>28</v>
      </c>
      <c r="J53" t="s">
        <v>18</v>
      </c>
      <c r="K53">
        <v>8800</v>
      </c>
      <c r="L53">
        <v>45.4</v>
      </c>
      <c r="M53">
        <v>10</v>
      </c>
      <c r="N53" t="s">
        <v>19</v>
      </c>
    </row>
    <row r="54" spans="1:14">
      <c r="A54" t="str">
        <f>Hyperlink("https://www.diodes.com/part/view/ALS8W30A","ALS8W30A")</f>
        <v>ALS8W30A</v>
      </c>
      <c r="B54" t="str">
        <f>Hyperlink("https://www.diodes.com/assets/Datasheets/ALS8WxxA_SERIES.pdf","ALS8WxxA Series Datasheet")</f>
        <v>ALS8WxxA Series Datasheet</v>
      </c>
      <c r="C54" t="s">
        <v>14</v>
      </c>
      <c r="D54" t="s">
        <v>15</v>
      </c>
      <c r="E54" t="s">
        <v>16</v>
      </c>
      <c r="F54" t="s">
        <v>17</v>
      </c>
      <c r="G54">
        <v>136</v>
      </c>
      <c r="H54">
        <v>33.3</v>
      </c>
      <c r="I54">
        <v>30</v>
      </c>
      <c r="J54" t="s">
        <v>18</v>
      </c>
      <c r="K54">
        <v>8000</v>
      </c>
      <c r="L54">
        <v>48.4</v>
      </c>
      <c r="M54">
        <v>10</v>
      </c>
      <c r="N54" t="s">
        <v>19</v>
      </c>
    </row>
    <row r="55" spans="1:14">
      <c r="A55" t="str">
        <f>Hyperlink("https://www.diodes.com/part/view/ALS8W33A","ALS8W33A")</f>
        <v>ALS8W33A</v>
      </c>
      <c r="B55" t="str">
        <f>Hyperlink("https://www.diodes.com/assets/Datasheets/ALS8WxxA_SERIES.pdf","ALS8WxxA Series Datasheet")</f>
        <v>ALS8WxxA Series Datasheet</v>
      </c>
      <c r="C55" t="s">
        <v>14</v>
      </c>
      <c r="D55" t="s">
        <v>15</v>
      </c>
      <c r="E55" t="s">
        <v>16</v>
      </c>
      <c r="F55" t="s">
        <v>17</v>
      </c>
      <c r="G55">
        <v>124</v>
      </c>
      <c r="H55">
        <v>36.7</v>
      </c>
      <c r="I55">
        <v>33</v>
      </c>
      <c r="J55" t="s">
        <v>18</v>
      </c>
      <c r="K55">
        <v>7500</v>
      </c>
      <c r="L55">
        <v>53.3</v>
      </c>
      <c r="M55">
        <v>10</v>
      </c>
      <c r="N55" t="s">
        <v>19</v>
      </c>
    </row>
    <row r="56" spans="1:14">
      <c r="A56" t="str">
        <f>Hyperlink("https://www.diodes.com/part/view/ALS8W36A","ALS8W36A")</f>
        <v>ALS8W36A</v>
      </c>
      <c r="B56" t="str">
        <f>Hyperlink("https://www.diodes.com/assets/Datasheets/ALS8WxxA_SERIES.pdf","ALS8WxxA Series Datasheet")</f>
        <v>ALS8WxxA Series Datasheet</v>
      </c>
      <c r="C56" t="s">
        <v>14</v>
      </c>
      <c r="D56" t="s">
        <v>15</v>
      </c>
      <c r="E56" t="s">
        <v>16</v>
      </c>
      <c r="F56" t="s">
        <v>17</v>
      </c>
      <c r="G56">
        <v>114</v>
      </c>
      <c r="H56">
        <v>40</v>
      </c>
      <c r="I56">
        <v>36</v>
      </c>
      <c r="J56" t="s">
        <v>18</v>
      </c>
      <c r="K56">
        <v>7000</v>
      </c>
      <c r="L56">
        <v>58.1</v>
      </c>
      <c r="M56">
        <v>10</v>
      </c>
      <c r="N56" t="s">
        <v>19</v>
      </c>
    </row>
    <row r="57" spans="1:14">
      <c r="A57" t="str">
        <f>Hyperlink("https://www.diodes.com/part/view/ALS8W40A","ALS8W40A")</f>
        <v>ALS8W40A</v>
      </c>
      <c r="B57" t="str">
        <f>Hyperlink("https://www.diodes.com/assets/Datasheets/ALS8WxxA_SERIES.pdf","ALS8WxxA Series Datasheet")</f>
        <v>ALS8WxxA Series Datasheet</v>
      </c>
      <c r="C57" t="s">
        <v>14</v>
      </c>
      <c r="D57" t="s">
        <v>15</v>
      </c>
      <c r="E57" t="s">
        <v>16</v>
      </c>
      <c r="F57" t="s">
        <v>17</v>
      </c>
      <c r="G57">
        <v>102</v>
      </c>
      <c r="H57">
        <v>44.4</v>
      </c>
      <c r="I57">
        <v>40</v>
      </c>
      <c r="J57" t="s">
        <v>18</v>
      </c>
      <c r="K57">
        <v>6500</v>
      </c>
      <c r="L57">
        <v>64.5</v>
      </c>
      <c r="M57">
        <v>10</v>
      </c>
      <c r="N57" t="s">
        <v>19</v>
      </c>
    </row>
    <row r="58" spans="1:14">
      <c r="A58" t="str">
        <f>Hyperlink("https://www.diodes.com/part/view/ALS8W43A","ALS8W43A")</f>
        <v>ALS8W43A</v>
      </c>
      <c r="B58" t="str">
        <f>Hyperlink("https://www.diodes.com/assets/Datasheets/ALS8WxxA_SERIES.pdf","ALS8WxxA Series Datasheet")</f>
        <v>ALS8WxxA Series Datasheet</v>
      </c>
      <c r="C58" t="s">
        <v>14</v>
      </c>
      <c r="D58" t="s">
        <v>15</v>
      </c>
      <c r="E58" t="s">
        <v>16</v>
      </c>
      <c r="F58" t="s">
        <v>17</v>
      </c>
      <c r="G58">
        <v>95.1</v>
      </c>
      <c r="H58">
        <v>47.8</v>
      </c>
      <c r="I58">
        <v>43</v>
      </c>
      <c r="J58" t="s">
        <v>18</v>
      </c>
      <c r="K58">
        <v>6000</v>
      </c>
      <c r="L58">
        <v>69.4</v>
      </c>
      <c r="M58">
        <v>10</v>
      </c>
      <c r="N58" t="s">
        <v>19</v>
      </c>
    </row>
    <row r="59" spans="1:14">
      <c r="A59" t="str">
        <f>Hyperlink("https://www.diodes.com/part/view/ALT4ME10A","ALT4ME10A")</f>
        <v>ALT4ME10A</v>
      </c>
      <c r="B59" t="str">
        <f>Hyperlink("https://www.diodes.com/assets/Datasheets/ALT4ME5.0A-ALT4ME75A.pdf","ALT4ME Series Datasheet")</f>
        <v>ALT4ME Series Datasheet</v>
      </c>
      <c r="C59" t="s">
        <v>20</v>
      </c>
      <c r="D59" t="s">
        <v>15</v>
      </c>
      <c r="E59" t="s">
        <v>16</v>
      </c>
      <c r="F59" t="s">
        <v>17</v>
      </c>
      <c r="G59">
        <v>23.5</v>
      </c>
      <c r="H59">
        <v>11.1</v>
      </c>
      <c r="I59">
        <v>10</v>
      </c>
      <c r="J59" t="s">
        <v>18</v>
      </c>
      <c r="K59">
        <v>1000</v>
      </c>
      <c r="L59">
        <v>17</v>
      </c>
      <c r="M59">
        <v>5</v>
      </c>
      <c r="N59" t="s">
        <v>21</v>
      </c>
    </row>
    <row r="60" spans="1:14">
      <c r="A60" t="str">
        <f>Hyperlink("https://www.diodes.com/part/view/ALT4ME11A","ALT4ME11A")</f>
        <v>ALT4ME11A</v>
      </c>
      <c r="B60" t="str">
        <f>Hyperlink("https://www.diodes.com/assets/Datasheets/ALT4ME5.0A-ALT4ME75A.pdf","ALT4ME Series Datasheet")</f>
        <v>ALT4ME Series Datasheet</v>
      </c>
      <c r="C60" t="s">
        <v>20</v>
      </c>
      <c r="D60" t="s">
        <v>15</v>
      </c>
      <c r="E60" t="s">
        <v>16</v>
      </c>
      <c r="F60" t="s">
        <v>17</v>
      </c>
      <c r="G60">
        <v>22</v>
      </c>
      <c r="H60">
        <v>12.2</v>
      </c>
      <c r="I60">
        <v>11</v>
      </c>
      <c r="J60" t="s">
        <v>18</v>
      </c>
      <c r="K60">
        <v>960</v>
      </c>
      <c r="L60">
        <v>18.2</v>
      </c>
      <c r="M60">
        <v>0.5</v>
      </c>
      <c r="N60" t="s">
        <v>21</v>
      </c>
    </row>
    <row r="61" spans="1:14">
      <c r="A61" t="str">
        <f>Hyperlink("https://www.diodes.com/part/view/ALT4ME12A","ALT4ME12A")</f>
        <v>ALT4ME12A</v>
      </c>
      <c r="B61" t="str">
        <f>Hyperlink("https://www.diodes.com/assets/Datasheets/ALT4ME5.0A-ALT4ME75A.pdf","ALT4ME Series Datasheet")</f>
        <v>ALT4ME Series Datasheet</v>
      </c>
      <c r="C61" t="s">
        <v>20</v>
      </c>
      <c r="D61" t="s">
        <v>15</v>
      </c>
      <c r="E61" t="s">
        <v>16</v>
      </c>
      <c r="F61" t="s">
        <v>17</v>
      </c>
      <c r="G61">
        <v>20.1</v>
      </c>
      <c r="H61">
        <v>13.3</v>
      </c>
      <c r="I61">
        <v>12</v>
      </c>
      <c r="J61" t="s">
        <v>18</v>
      </c>
      <c r="K61">
        <v>920</v>
      </c>
      <c r="L61">
        <v>19.9</v>
      </c>
      <c r="M61">
        <v>0.5</v>
      </c>
      <c r="N61" t="s">
        <v>21</v>
      </c>
    </row>
    <row r="62" spans="1:14">
      <c r="A62" t="str">
        <f>Hyperlink("https://www.diodes.com/part/view/ALT4ME13A","ALT4ME13A")</f>
        <v>ALT4ME13A</v>
      </c>
      <c r="B62" t="str">
        <f>Hyperlink("https://www.diodes.com/assets/Datasheets/ALT4ME5.0A-ALT4ME75A.pdf","ALT4ME Series Datasheet")</f>
        <v>ALT4ME Series Datasheet</v>
      </c>
      <c r="C62" t="s">
        <v>20</v>
      </c>
      <c r="D62" t="s">
        <v>15</v>
      </c>
      <c r="E62" t="s">
        <v>16</v>
      </c>
      <c r="F62" t="s">
        <v>17</v>
      </c>
      <c r="G62">
        <v>18.6</v>
      </c>
      <c r="H62">
        <v>14.4</v>
      </c>
      <c r="I62">
        <v>13</v>
      </c>
      <c r="J62" t="s">
        <v>18</v>
      </c>
      <c r="K62">
        <v>880</v>
      </c>
      <c r="L62">
        <v>21.5</v>
      </c>
      <c r="M62">
        <v>0.5</v>
      </c>
      <c r="N62" t="s">
        <v>21</v>
      </c>
    </row>
    <row r="63" spans="1:14">
      <c r="A63" t="str">
        <f>Hyperlink("https://www.diodes.com/part/view/ALT4ME14A","ALT4ME14A")</f>
        <v>ALT4ME14A</v>
      </c>
      <c r="B63" t="str">
        <f>Hyperlink("https://www.diodes.com/assets/Datasheets/ALT4ME5.0A-ALT4ME75A.pdf","ALT4ME Series Datasheet")</f>
        <v>ALT4ME Series Datasheet</v>
      </c>
      <c r="C63" t="s">
        <v>20</v>
      </c>
      <c r="D63" t="s">
        <v>15</v>
      </c>
      <c r="E63" t="s">
        <v>16</v>
      </c>
      <c r="F63" t="s">
        <v>17</v>
      </c>
      <c r="G63">
        <v>17.2</v>
      </c>
      <c r="H63">
        <v>15.6</v>
      </c>
      <c r="I63">
        <v>14</v>
      </c>
      <c r="J63" t="s">
        <v>18</v>
      </c>
      <c r="K63">
        <v>840</v>
      </c>
      <c r="L63">
        <v>23.2</v>
      </c>
      <c r="M63">
        <v>0.5</v>
      </c>
      <c r="N63" t="s">
        <v>21</v>
      </c>
    </row>
    <row r="64" spans="1:14">
      <c r="A64" t="str">
        <f>Hyperlink("https://www.diodes.com/part/view/ALT4ME15A","ALT4ME15A")</f>
        <v>ALT4ME15A</v>
      </c>
      <c r="B64" t="str">
        <f>Hyperlink("https://www.diodes.com/assets/Datasheets/ALT4ME5.0A-ALT4ME75A.pdf","ALT4ME Series Datasheet")</f>
        <v>ALT4ME Series Datasheet</v>
      </c>
      <c r="C64" t="s">
        <v>20</v>
      </c>
      <c r="D64" t="s">
        <v>15</v>
      </c>
      <c r="E64" t="s">
        <v>16</v>
      </c>
      <c r="F64" t="s">
        <v>17</v>
      </c>
      <c r="G64">
        <v>16.4</v>
      </c>
      <c r="H64">
        <v>16.7</v>
      </c>
      <c r="I64">
        <v>15</v>
      </c>
      <c r="J64" t="s">
        <v>18</v>
      </c>
      <c r="K64">
        <v>800</v>
      </c>
      <c r="L64">
        <v>24.4</v>
      </c>
      <c r="M64">
        <v>0.5</v>
      </c>
      <c r="N64" t="s">
        <v>21</v>
      </c>
    </row>
    <row r="65" spans="1:14">
      <c r="A65" t="str">
        <f>Hyperlink("https://www.diodes.com/part/view/ALT4ME16A","ALT4ME16A")</f>
        <v>ALT4ME16A</v>
      </c>
      <c r="B65" t="str">
        <f>Hyperlink("https://www.diodes.com/assets/Datasheets/ALT4ME5.0A-ALT4ME75A.pdf","ALT4ME Series Datasheet")</f>
        <v>ALT4ME Series Datasheet</v>
      </c>
      <c r="C65" t="s">
        <v>20</v>
      </c>
      <c r="D65" t="s">
        <v>15</v>
      </c>
      <c r="E65" t="s">
        <v>16</v>
      </c>
      <c r="F65" t="s">
        <v>17</v>
      </c>
      <c r="G65">
        <v>15.3</v>
      </c>
      <c r="H65">
        <v>17.8</v>
      </c>
      <c r="I65">
        <v>16</v>
      </c>
      <c r="J65" t="s">
        <v>18</v>
      </c>
      <c r="K65">
        <v>760</v>
      </c>
      <c r="L65">
        <v>26</v>
      </c>
      <c r="M65">
        <v>0.5</v>
      </c>
      <c r="N65" t="s">
        <v>21</v>
      </c>
    </row>
    <row r="66" spans="1:14">
      <c r="A66" t="str">
        <f>Hyperlink("https://www.diodes.com/part/view/ALT4ME17A","ALT4ME17A")</f>
        <v>ALT4ME17A</v>
      </c>
      <c r="B66" t="str">
        <f>Hyperlink("https://www.diodes.com/assets/Datasheets/ALT4ME5.0A-ALT4ME75A.pdf","ALT4ME Series Datasheet")</f>
        <v>ALT4ME Series Datasheet</v>
      </c>
      <c r="C66" t="s">
        <v>20</v>
      </c>
      <c r="D66" t="s">
        <v>15</v>
      </c>
      <c r="E66" t="s">
        <v>16</v>
      </c>
      <c r="F66" t="s">
        <v>17</v>
      </c>
      <c r="G66">
        <v>14.5</v>
      </c>
      <c r="H66">
        <v>18.9</v>
      </c>
      <c r="I66">
        <v>17</v>
      </c>
      <c r="J66" t="s">
        <v>18</v>
      </c>
      <c r="K66">
        <v>720</v>
      </c>
      <c r="L66">
        <v>27.6</v>
      </c>
      <c r="M66">
        <v>0.5</v>
      </c>
      <c r="N66" t="s">
        <v>21</v>
      </c>
    </row>
    <row r="67" spans="1:14">
      <c r="A67" t="str">
        <f>Hyperlink("https://www.diodes.com/part/view/ALT4ME18A","ALT4ME18A")</f>
        <v>ALT4ME18A</v>
      </c>
      <c r="B67" t="str">
        <f>Hyperlink("https://www.diodes.com/assets/Datasheets/ALT4ME5.0A-ALT4ME75A.pdf","ALT4ME Series Datasheet")</f>
        <v>ALT4ME Series Datasheet</v>
      </c>
      <c r="C67" t="s">
        <v>20</v>
      </c>
      <c r="D67" t="s">
        <v>15</v>
      </c>
      <c r="E67" t="s">
        <v>16</v>
      </c>
      <c r="F67" t="s">
        <v>17</v>
      </c>
      <c r="G67">
        <v>13.7</v>
      </c>
      <c r="H67">
        <v>20</v>
      </c>
      <c r="I67">
        <v>18</v>
      </c>
      <c r="J67" t="s">
        <v>18</v>
      </c>
      <c r="K67">
        <v>680</v>
      </c>
      <c r="L67">
        <v>29.2</v>
      </c>
      <c r="M67">
        <v>0.5</v>
      </c>
      <c r="N67" t="s">
        <v>21</v>
      </c>
    </row>
    <row r="68" spans="1:14">
      <c r="A68" t="str">
        <f>Hyperlink("https://www.diodes.com/part/view/ALT4ME20A","ALT4ME20A")</f>
        <v>ALT4ME20A</v>
      </c>
      <c r="B68" t="str">
        <f>Hyperlink("https://www.diodes.com/assets/Datasheets/ALT4ME5.0A-ALT4ME75A.pdf","ALT4ME Series Datasheet")</f>
        <v>ALT4ME Series Datasheet</v>
      </c>
      <c r="C68" t="s">
        <v>20</v>
      </c>
      <c r="D68" t="s">
        <v>15</v>
      </c>
      <c r="E68" t="s">
        <v>16</v>
      </c>
      <c r="F68" t="s">
        <v>17</v>
      </c>
      <c r="G68">
        <v>12.3</v>
      </c>
      <c r="H68">
        <v>22.2</v>
      </c>
      <c r="I68">
        <v>20</v>
      </c>
      <c r="J68" t="s">
        <v>18</v>
      </c>
      <c r="K68">
        <v>600</v>
      </c>
      <c r="L68">
        <v>32.4</v>
      </c>
      <c r="M68">
        <v>0.5</v>
      </c>
      <c r="N68" t="s">
        <v>21</v>
      </c>
    </row>
    <row r="69" spans="1:14">
      <c r="A69" t="str">
        <f>Hyperlink("https://www.diodes.com/part/view/ALT4ME22A","ALT4ME22A")</f>
        <v>ALT4ME22A</v>
      </c>
      <c r="B69" t="str">
        <f>Hyperlink("https://www.diodes.com/assets/Datasheets/ALT4ME5.0A-ALT4ME75A.pdf","ALT4ME Series Datasheet")</f>
        <v>ALT4ME Series Datasheet</v>
      </c>
      <c r="C69" t="s">
        <v>20</v>
      </c>
      <c r="D69" t="s">
        <v>15</v>
      </c>
      <c r="E69" t="s">
        <v>16</v>
      </c>
      <c r="F69" t="s">
        <v>17</v>
      </c>
      <c r="G69">
        <v>11.2</v>
      </c>
      <c r="H69">
        <v>24.4</v>
      </c>
      <c r="I69">
        <v>22</v>
      </c>
      <c r="J69" t="s">
        <v>18</v>
      </c>
      <c r="K69">
        <v>560</v>
      </c>
      <c r="L69">
        <v>35.5</v>
      </c>
      <c r="M69">
        <v>0.5</v>
      </c>
      <c r="N69" t="s">
        <v>21</v>
      </c>
    </row>
    <row r="70" spans="1:14">
      <c r="A70" t="str">
        <f>Hyperlink("https://www.diodes.com/part/view/ALT4ME24A","ALT4ME24A")</f>
        <v>ALT4ME24A</v>
      </c>
      <c r="B70" t="str">
        <f>Hyperlink("https://www.diodes.com/assets/Datasheets/ALT4ME5.0A-ALT4ME75A.pdf","ALT4ME Series Datasheet")</f>
        <v>ALT4ME Series Datasheet</v>
      </c>
      <c r="C70" t="s">
        <v>20</v>
      </c>
      <c r="D70" t="s">
        <v>15</v>
      </c>
      <c r="E70" t="s">
        <v>16</v>
      </c>
      <c r="F70" t="s">
        <v>17</v>
      </c>
      <c r="G70">
        <v>10.3</v>
      </c>
      <c r="H70">
        <v>26.7</v>
      </c>
      <c r="I70">
        <v>24</v>
      </c>
      <c r="J70" t="s">
        <v>18</v>
      </c>
      <c r="K70">
        <v>520</v>
      </c>
      <c r="L70">
        <v>38.9</v>
      </c>
      <c r="M70">
        <v>0.5</v>
      </c>
      <c r="N70" t="s">
        <v>21</v>
      </c>
    </row>
    <row r="71" spans="1:14">
      <c r="A71" t="str">
        <f>Hyperlink("https://www.diodes.com/part/view/ALT4ME26A","ALT4ME26A")</f>
        <v>ALT4ME26A</v>
      </c>
      <c r="B71" t="str">
        <f>Hyperlink("https://www.diodes.com/assets/Datasheets/ALT4ME5.0A-ALT4ME75A.pdf","ALT4ME Series Datasheet")</f>
        <v>ALT4ME Series Datasheet</v>
      </c>
      <c r="C71" t="s">
        <v>20</v>
      </c>
      <c r="D71" t="s">
        <v>15</v>
      </c>
      <c r="E71" t="s">
        <v>16</v>
      </c>
      <c r="F71" t="s">
        <v>17</v>
      </c>
      <c r="G71">
        <v>9.5</v>
      </c>
      <c r="H71">
        <v>28.9</v>
      </c>
      <c r="I71">
        <v>26</v>
      </c>
      <c r="J71" t="s">
        <v>18</v>
      </c>
      <c r="K71">
        <v>480</v>
      </c>
      <c r="L71">
        <v>42.1</v>
      </c>
      <c r="M71">
        <v>0.5</v>
      </c>
      <c r="N71" t="s">
        <v>21</v>
      </c>
    </row>
    <row r="72" spans="1:14">
      <c r="A72" t="str">
        <f>Hyperlink("https://www.diodes.com/part/view/ALT4ME28A","ALT4ME28A")</f>
        <v>ALT4ME28A</v>
      </c>
      <c r="B72" t="str">
        <f>Hyperlink("https://www.diodes.com/assets/Datasheets/ALT4ME5.0A-ALT4ME75A.pdf","ALT4ME Series Datasheet")</f>
        <v>ALT4ME Series Datasheet</v>
      </c>
      <c r="C72" t="s">
        <v>20</v>
      </c>
      <c r="D72" t="s">
        <v>15</v>
      </c>
      <c r="E72" t="s">
        <v>16</v>
      </c>
      <c r="F72" t="s">
        <v>17</v>
      </c>
      <c r="G72">
        <v>8.8</v>
      </c>
      <c r="H72">
        <v>31.1</v>
      </c>
      <c r="I72">
        <v>28</v>
      </c>
      <c r="J72" t="s">
        <v>18</v>
      </c>
      <c r="K72">
        <v>440</v>
      </c>
      <c r="L72">
        <v>45.4</v>
      </c>
      <c r="M72">
        <v>0.5</v>
      </c>
      <c r="N72" t="s">
        <v>21</v>
      </c>
    </row>
    <row r="73" spans="1:14">
      <c r="A73" t="str">
        <f>Hyperlink("https://www.diodes.com/part/view/ALT4ME30A","ALT4ME30A")</f>
        <v>ALT4ME30A</v>
      </c>
      <c r="B73" t="str">
        <f>Hyperlink("https://www.diodes.com/assets/Datasheets/ALT4ME5.0A-ALT4ME75A.pdf","ALT4ME Series Datasheet")</f>
        <v>ALT4ME Series Datasheet</v>
      </c>
      <c r="C73" t="s">
        <v>20</v>
      </c>
      <c r="D73" t="s">
        <v>15</v>
      </c>
      <c r="E73" t="s">
        <v>16</v>
      </c>
      <c r="F73" t="s">
        <v>17</v>
      </c>
      <c r="G73">
        <v>8.3</v>
      </c>
      <c r="H73">
        <v>33.3</v>
      </c>
      <c r="I73">
        <v>30</v>
      </c>
      <c r="J73" t="s">
        <v>18</v>
      </c>
      <c r="K73">
        <v>400</v>
      </c>
      <c r="L73">
        <v>48.4</v>
      </c>
      <c r="M73">
        <v>0.5</v>
      </c>
      <c r="N73" t="s">
        <v>21</v>
      </c>
    </row>
    <row r="74" spans="1:14">
      <c r="A74" t="str">
        <f>Hyperlink("https://www.diodes.com/part/view/ALT4ME33A","ALT4ME33A")</f>
        <v>ALT4ME33A</v>
      </c>
      <c r="B74" t="str">
        <f>Hyperlink("https://www.diodes.com/assets/Datasheets/ALT4ME5.0A-ALT4ME75A.pdf","ALT4ME Series Datasheet")</f>
        <v>ALT4ME Series Datasheet</v>
      </c>
      <c r="C74" t="s">
        <v>20</v>
      </c>
      <c r="D74" t="s">
        <v>15</v>
      </c>
      <c r="E74" t="s">
        <v>16</v>
      </c>
      <c r="F74" t="s">
        <v>17</v>
      </c>
      <c r="G74">
        <v>7.5</v>
      </c>
      <c r="H74">
        <v>36.7</v>
      </c>
      <c r="I74">
        <v>33</v>
      </c>
      <c r="J74" t="s">
        <v>18</v>
      </c>
      <c r="K74">
        <v>336</v>
      </c>
      <c r="L74">
        <v>53.3</v>
      </c>
      <c r="M74">
        <v>0.5</v>
      </c>
      <c r="N74" t="s">
        <v>21</v>
      </c>
    </row>
    <row r="75" spans="1:14">
      <c r="A75" t="str">
        <f>Hyperlink("https://www.diodes.com/part/view/ALT4ME36A","ALT4ME36A")</f>
        <v>ALT4ME36A</v>
      </c>
      <c r="B75" t="str">
        <f>Hyperlink("https://www.diodes.com/assets/Datasheets/ALT4ME5.0A-ALT4ME75A.pdf","ALT4ME Series Datasheet")</f>
        <v>ALT4ME Series Datasheet</v>
      </c>
      <c r="C75" t="s">
        <v>20</v>
      </c>
      <c r="D75" t="s">
        <v>15</v>
      </c>
      <c r="E75" t="s">
        <v>16</v>
      </c>
      <c r="F75" t="s">
        <v>17</v>
      </c>
      <c r="G75">
        <v>6.9</v>
      </c>
      <c r="H75">
        <v>40</v>
      </c>
      <c r="I75">
        <v>36</v>
      </c>
      <c r="J75" t="s">
        <v>18</v>
      </c>
      <c r="K75">
        <v>324</v>
      </c>
      <c r="L75">
        <v>58.1</v>
      </c>
      <c r="M75">
        <v>0.5</v>
      </c>
      <c r="N75" t="s">
        <v>21</v>
      </c>
    </row>
    <row r="76" spans="1:14">
      <c r="A76" t="str">
        <f>Hyperlink("https://www.diodes.com/part/view/ALT4ME40A","ALT4ME40A")</f>
        <v>ALT4ME40A</v>
      </c>
      <c r="B76" t="str">
        <f>Hyperlink("https://www.diodes.com/assets/Datasheets/ALT4ME5.0A-ALT4ME75A.pdf","ALT4ME Series Datasheet")</f>
        <v>ALT4ME Series Datasheet</v>
      </c>
      <c r="C76" t="s">
        <v>20</v>
      </c>
      <c r="D76" t="s">
        <v>15</v>
      </c>
      <c r="E76" t="s">
        <v>16</v>
      </c>
      <c r="F76" t="s">
        <v>17</v>
      </c>
      <c r="G76">
        <v>6.2</v>
      </c>
      <c r="H76">
        <v>44.4</v>
      </c>
      <c r="I76">
        <v>40</v>
      </c>
      <c r="J76" t="s">
        <v>18</v>
      </c>
      <c r="K76">
        <v>312</v>
      </c>
      <c r="L76">
        <v>64.5</v>
      </c>
      <c r="M76">
        <v>0.5</v>
      </c>
      <c r="N76" t="s">
        <v>21</v>
      </c>
    </row>
    <row r="77" spans="1:14">
      <c r="A77" t="str">
        <f>Hyperlink("https://www.diodes.com/part/view/ALT4ME43A","ALT4ME43A")</f>
        <v>ALT4ME43A</v>
      </c>
      <c r="B77" t="str">
        <f>Hyperlink("https://www.diodes.com/assets/Datasheets/ALT4ME5.0A-ALT4ME75A.pdf","ALT4ME Series Datasheet")</f>
        <v>ALT4ME Series Datasheet</v>
      </c>
      <c r="C77" t="s">
        <v>20</v>
      </c>
      <c r="D77" t="s">
        <v>15</v>
      </c>
      <c r="E77" t="s">
        <v>16</v>
      </c>
      <c r="F77" t="s">
        <v>17</v>
      </c>
      <c r="G77">
        <v>5.7</v>
      </c>
      <c r="H77">
        <v>47.8</v>
      </c>
      <c r="I77">
        <v>43</v>
      </c>
      <c r="J77" t="s">
        <v>18</v>
      </c>
      <c r="K77">
        <v>300</v>
      </c>
      <c r="L77">
        <v>69.4</v>
      </c>
      <c r="M77">
        <v>0.5</v>
      </c>
      <c r="N77" t="s">
        <v>21</v>
      </c>
    </row>
    <row r="78" spans="1:14">
      <c r="A78" t="str">
        <f>Hyperlink("https://www.diodes.com/part/view/ALT4ME45A","ALT4ME45A")</f>
        <v>ALT4ME45A</v>
      </c>
      <c r="B78" t="str">
        <f>Hyperlink("https://www.diodes.com/assets/Datasheets/ALT4ME5.0A-ALT4ME75A.pdf","ALT4ME Series Datasheet")</f>
        <v>ALT4ME Series Datasheet</v>
      </c>
      <c r="C78" t="s">
        <v>20</v>
      </c>
      <c r="D78" t="s">
        <v>15</v>
      </c>
      <c r="E78" t="s">
        <v>16</v>
      </c>
      <c r="F78" t="s">
        <v>17</v>
      </c>
      <c r="G78">
        <v>5.5</v>
      </c>
      <c r="H78">
        <v>50</v>
      </c>
      <c r="I78">
        <v>45</v>
      </c>
      <c r="J78" t="s">
        <v>18</v>
      </c>
      <c r="K78">
        <v>288</v>
      </c>
      <c r="L78">
        <v>72.7</v>
      </c>
      <c r="M78">
        <v>0.5</v>
      </c>
      <c r="N78" t="s">
        <v>21</v>
      </c>
    </row>
    <row r="79" spans="1:14">
      <c r="A79" t="str">
        <f>Hyperlink("https://www.diodes.com/part/view/ALT4ME48A","ALT4ME48A")</f>
        <v>ALT4ME48A</v>
      </c>
      <c r="B79" t="str">
        <f>Hyperlink("https://www.diodes.com/assets/Datasheets/ALT4ME5.0A-ALT4ME75A.pdf","ALT4ME Series Datasheet")</f>
        <v>ALT4ME Series Datasheet</v>
      </c>
      <c r="C79" t="s">
        <v>20</v>
      </c>
      <c r="D79" t="s">
        <v>15</v>
      </c>
      <c r="E79" t="s">
        <v>16</v>
      </c>
      <c r="F79" t="s">
        <v>17</v>
      </c>
      <c r="G79">
        <v>5.2</v>
      </c>
      <c r="H79">
        <v>53.3</v>
      </c>
      <c r="I79">
        <v>48</v>
      </c>
      <c r="J79" t="s">
        <v>18</v>
      </c>
      <c r="K79">
        <v>272</v>
      </c>
      <c r="L79">
        <v>77.4</v>
      </c>
      <c r="M79">
        <v>0.5</v>
      </c>
      <c r="N79" t="s">
        <v>21</v>
      </c>
    </row>
    <row r="80" spans="1:14">
      <c r="A80" t="str">
        <f>Hyperlink("https://www.diodes.com/part/view/ALT4ME5.0A","ALT4ME5.0A")</f>
        <v>ALT4ME5.0A</v>
      </c>
      <c r="B80" t="str">
        <f>Hyperlink("https://www.diodes.com/assets/Datasheets/ALT4ME5.0A-ALT4ME75A.pdf","ALT4ME Series Datasheet")</f>
        <v>ALT4ME Series Datasheet</v>
      </c>
      <c r="C80" t="s">
        <v>20</v>
      </c>
      <c r="D80" t="s">
        <v>15</v>
      </c>
      <c r="E80" t="s">
        <v>16</v>
      </c>
      <c r="F80" t="s">
        <v>17</v>
      </c>
      <c r="G80">
        <v>43.5</v>
      </c>
      <c r="H80">
        <v>6.4</v>
      </c>
      <c r="I80">
        <v>5</v>
      </c>
      <c r="J80" t="s">
        <v>18</v>
      </c>
      <c r="K80">
        <v>2000</v>
      </c>
      <c r="L80">
        <v>9.2</v>
      </c>
      <c r="M80">
        <v>150</v>
      </c>
      <c r="N80" t="s">
        <v>21</v>
      </c>
    </row>
    <row r="81" spans="1:14">
      <c r="A81" t="str">
        <f>Hyperlink("https://www.diodes.com/part/view/ALT4ME51A","ALT4ME51A")</f>
        <v>ALT4ME51A</v>
      </c>
      <c r="B81" t="str">
        <f>Hyperlink("https://www.diodes.com/assets/Datasheets/ALT4ME5.0A-ALT4ME75A.pdf","ALT4ME Series Datasheet")</f>
        <v>ALT4ME Series Datasheet</v>
      </c>
      <c r="C81" t="s">
        <v>20</v>
      </c>
      <c r="D81" t="s">
        <v>15</v>
      </c>
      <c r="E81" t="s">
        <v>16</v>
      </c>
      <c r="F81" t="s">
        <v>17</v>
      </c>
      <c r="G81">
        <v>4.9</v>
      </c>
      <c r="H81">
        <v>56.7</v>
      </c>
      <c r="I81">
        <v>51</v>
      </c>
      <c r="J81" t="s">
        <v>18</v>
      </c>
      <c r="K81">
        <v>256</v>
      </c>
      <c r="L81">
        <v>82.4</v>
      </c>
      <c r="M81">
        <v>0.5</v>
      </c>
      <c r="N81" t="s">
        <v>21</v>
      </c>
    </row>
    <row r="82" spans="1:14">
      <c r="A82" t="str">
        <f>Hyperlink("https://www.diodes.com/part/view/ALT4ME54A","ALT4ME54A")</f>
        <v>ALT4ME54A</v>
      </c>
      <c r="B82" t="str">
        <f>Hyperlink("https://www.diodes.com/assets/Datasheets/ALT4ME5.0A-ALT4ME75A.pdf","ALT4ME Series Datasheet")</f>
        <v>ALT4ME Series Datasheet</v>
      </c>
      <c r="C82" t="s">
        <v>20</v>
      </c>
      <c r="D82" t="s">
        <v>15</v>
      </c>
      <c r="E82" t="s">
        <v>16</v>
      </c>
      <c r="F82" t="s">
        <v>17</v>
      </c>
      <c r="G82">
        <v>4.6</v>
      </c>
      <c r="H82">
        <v>60</v>
      </c>
      <c r="I82">
        <v>54</v>
      </c>
      <c r="J82" t="s">
        <v>18</v>
      </c>
      <c r="K82">
        <v>240</v>
      </c>
      <c r="L82">
        <v>87.1</v>
      </c>
      <c r="M82">
        <v>0.5</v>
      </c>
      <c r="N82" t="s">
        <v>21</v>
      </c>
    </row>
    <row r="83" spans="1:14">
      <c r="A83" t="str">
        <f>Hyperlink("https://www.diodes.com/part/view/ALT4ME58A","ALT4ME58A")</f>
        <v>ALT4ME58A</v>
      </c>
      <c r="B83" t="str">
        <f>Hyperlink("https://www.diodes.com/assets/Datasheets/ALT4ME5.0A-ALT4ME75A.pdf","ALT4ME Series Datasheet")</f>
        <v>ALT4ME Series Datasheet</v>
      </c>
      <c r="C83" t="s">
        <v>20</v>
      </c>
      <c r="D83" t="s">
        <v>15</v>
      </c>
      <c r="E83" t="s">
        <v>16</v>
      </c>
      <c r="F83" t="s">
        <v>17</v>
      </c>
      <c r="G83">
        <v>4.3</v>
      </c>
      <c r="H83">
        <v>64.4</v>
      </c>
      <c r="I83">
        <v>58</v>
      </c>
      <c r="J83" t="s">
        <v>18</v>
      </c>
      <c r="K83">
        <v>220</v>
      </c>
      <c r="L83">
        <v>93.6</v>
      </c>
      <c r="M83">
        <v>0.5</v>
      </c>
      <c r="N83" t="s">
        <v>21</v>
      </c>
    </row>
    <row r="84" spans="1:14">
      <c r="A84" t="str">
        <f>Hyperlink("https://www.diodes.com/part/view/ALT4ME6.0A","ALT4ME6.0A")</f>
        <v>ALT4ME6.0A</v>
      </c>
      <c r="B84" t="str">
        <f>Hyperlink("https://www.diodes.com/assets/Datasheets/ALT4ME5.0A-ALT4ME75A.pdf","ALT4ME Series Datasheet")</f>
        <v>ALT4ME Series Datasheet</v>
      </c>
      <c r="C84" t="s">
        <v>20</v>
      </c>
      <c r="D84" t="s">
        <v>15</v>
      </c>
      <c r="E84" t="s">
        <v>16</v>
      </c>
      <c r="F84" t="s">
        <v>17</v>
      </c>
      <c r="G84">
        <v>38.8</v>
      </c>
      <c r="H84">
        <v>6.67</v>
      </c>
      <c r="I84">
        <v>6</v>
      </c>
      <c r="J84" t="s">
        <v>18</v>
      </c>
      <c r="K84">
        <v>1900</v>
      </c>
      <c r="L84">
        <v>10.3</v>
      </c>
      <c r="M84">
        <v>150</v>
      </c>
      <c r="N84" t="s">
        <v>21</v>
      </c>
    </row>
    <row r="85" spans="1:14">
      <c r="A85" t="str">
        <f>Hyperlink("https://www.diodes.com/part/view/ALT4ME6.5A","ALT4ME6.5A")</f>
        <v>ALT4ME6.5A</v>
      </c>
      <c r="B85" t="str">
        <f>Hyperlink("https://www.diodes.com/assets/Datasheets/ALT4ME5.0A-ALT4ME75A.pdf","ALT4ME Series Datasheet")</f>
        <v>ALT4ME Series Datasheet</v>
      </c>
      <c r="C85" t="s">
        <v>20</v>
      </c>
      <c r="D85" t="s">
        <v>15</v>
      </c>
      <c r="E85" t="s">
        <v>16</v>
      </c>
      <c r="F85" t="s">
        <v>17</v>
      </c>
      <c r="G85">
        <v>35.7</v>
      </c>
      <c r="H85">
        <v>7.22</v>
      </c>
      <c r="I85">
        <v>6.5</v>
      </c>
      <c r="J85" t="s">
        <v>18</v>
      </c>
      <c r="K85">
        <v>1800</v>
      </c>
      <c r="L85">
        <v>11.2</v>
      </c>
      <c r="M85">
        <v>150</v>
      </c>
      <c r="N85" t="s">
        <v>21</v>
      </c>
    </row>
    <row r="86" spans="1:14">
      <c r="A86" t="str">
        <f>Hyperlink("https://www.diodes.com/part/view/ALT4ME60A","ALT4ME60A")</f>
        <v>ALT4ME60A</v>
      </c>
      <c r="B86" t="str">
        <f>Hyperlink("https://www.diodes.com/assets/Datasheets/ALT4ME5.0A-ALT4ME75A.pdf","ALT4ME Series Datasheet")</f>
        <v>ALT4ME Series Datasheet</v>
      </c>
      <c r="C86" t="s">
        <v>20</v>
      </c>
      <c r="D86" t="s">
        <v>15</v>
      </c>
      <c r="E86" t="s">
        <v>16</v>
      </c>
      <c r="F86" t="s">
        <v>17</v>
      </c>
      <c r="G86">
        <v>4.1</v>
      </c>
      <c r="H86">
        <v>66.7</v>
      </c>
      <c r="I86">
        <v>60</v>
      </c>
      <c r="J86" t="s">
        <v>18</v>
      </c>
      <c r="K86">
        <v>200</v>
      </c>
      <c r="L86">
        <v>96.8</v>
      </c>
      <c r="M86">
        <v>0.5</v>
      </c>
      <c r="N86" t="s">
        <v>21</v>
      </c>
    </row>
    <row r="87" spans="1:14">
      <c r="A87" t="str">
        <f>Hyperlink("https://www.diodes.com/part/view/ALT4ME64A","ALT4ME64A")</f>
        <v>ALT4ME64A</v>
      </c>
      <c r="B87" t="str">
        <f>Hyperlink("https://www.diodes.com/assets/Datasheets/ALT4ME5.0A-ALT4ME75A.pdf","ALT4ME Series Datasheet")</f>
        <v>ALT4ME Series Datasheet</v>
      </c>
      <c r="C87" t="s">
        <v>20</v>
      </c>
      <c r="D87" t="s">
        <v>15</v>
      </c>
      <c r="E87" t="s">
        <v>16</v>
      </c>
      <c r="F87" t="s">
        <v>17</v>
      </c>
      <c r="G87">
        <v>3.9</v>
      </c>
      <c r="H87">
        <v>71.1</v>
      </c>
      <c r="I87">
        <v>64</v>
      </c>
      <c r="J87" t="s">
        <v>18</v>
      </c>
      <c r="K87">
        <v>192</v>
      </c>
      <c r="L87">
        <v>103</v>
      </c>
      <c r="M87">
        <v>0.5</v>
      </c>
      <c r="N87" t="s">
        <v>21</v>
      </c>
    </row>
    <row r="88" spans="1:14">
      <c r="A88" t="str">
        <f>Hyperlink("https://www.diodes.com/part/view/ALT4ME7.0A","ALT4ME7.0A")</f>
        <v>ALT4ME7.0A</v>
      </c>
      <c r="B88" t="str">
        <f>Hyperlink("https://www.diodes.com/assets/Datasheets/ALT4ME5.0A-ALT4ME75A.pdf","ALT4ME Series Datasheet")</f>
        <v>ALT4ME Series Datasheet</v>
      </c>
      <c r="C88" t="s">
        <v>20</v>
      </c>
      <c r="D88" t="s">
        <v>15</v>
      </c>
      <c r="E88" t="s">
        <v>16</v>
      </c>
      <c r="F88" t="s">
        <v>17</v>
      </c>
      <c r="G88">
        <v>33.3</v>
      </c>
      <c r="H88">
        <v>7.78</v>
      </c>
      <c r="I88">
        <v>7</v>
      </c>
      <c r="J88" t="s">
        <v>18</v>
      </c>
      <c r="K88">
        <v>1700</v>
      </c>
      <c r="L88">
        <v>12</v>
      </c>
      <c r="M88">
        <v>150</v>
      </c>
      <c r="N88" t="s">
        <v>21</v>
      </c>
    </row>
    <row r="89" spans="1:14">
      <c r="A89" t="str">
        <f>Hyperlink("https://www.diodes.com/part/view/ALT4ME7.5A","ALT4ME7.5A")</f>
        <v>ALT4ME7.5A</v>
      </c>
      <c r="B89" t="str">
        <f>Hyperlink("https://www.diodes.com/assets/Datasheets/ALT4ME5.0A-ALT4ME75A.pdf","ALT4ME Series Datasheet")</f>
        <v>ALT4ME Series Datasheet</v>
      </c>
      <c r="C89" t="s">
        <v>20</v>
      </c>
      <c r="D89" t="s">
        <v>15</v>
      </c>
      <c r="E89" t="s">
        <v>16</v>
      </c>
      <c r="F89" t="s">
        <v>17</v>
      </c>
      <c r="G89">
        <v>31</v>
      </c>
      <c r="H89">
        <v>8.33</v>
      </c>
      <c r="I89">
        <v>7.5</v>
      </c>
      <c r="J89" t="s">
        <v>18</v>
      </c>
      <c r="K89">
        <v>1600</v>
      </c>
      <c r="L89">
        <v>12.9</v>
      </c>
      <c r="M89">
        <v>100</v>
      </c>
      <c r="N89" t="s">
        <v>21</v>
      </c>
    </row>
    <row r="90" spans="1:14">
      <c r="A90" t="str">
        <f>Hyperlink("https://www.diodes.com/part/view/ALT4ME70A","ALT4ME70A")</f>
        <v>ALT4ME70A</v>
      </c>
      <c r="B90" t="str">
        <f>Hyperlink("https://www.diodes.com/assets/Datasheets/ALT4ME5.0A-ALT4ME75A.pdf","ALT4ME Series Datasheet")</f>
        <v>ALT4ME Series Datasheet</v>
      </c>
      <c r="C90" t="s">
        <v>20</v>
      </c>
      <c r="D90" t="s">
        <v>15</v>
      </c>
      <c r="E90" t="s">
        <v>16</v>
      </c>
      <c r="F90" t="s">
        <v>17</v>
      </c>
      <c r="G90">
        <v>3.5</v>
      </c>
      <c r="H90">
        <v>77.8</v>
      </c>
      <c r="I90">
        <v>70</v>
      </c>
      <c r="J90" t="s">
        <v>18</v>
      </c>
      <c r="K90">
        <v>186</v>
      </c>
      <c r="L90">
        <v>113</v>
      </c>
      <c r="M90">
        <v>0.5</v>
      </c>
      <c r="N90" t="s">
        <v>21</v>
      </c>
    </row>
    <row r="91" spans="1:14">
      <c r="A91" t="str">
        <f>Hyperlink("https://www.diodes.com/part/view/ALT4ME75A","ALT4ME75A")</f>
        <v>ALT4ME75A</v>
      </c>
      <c r="B91" t="str">
        <f>Hyperlink("https://www.diodes.com/assets/Datasheets/ALT4ME5.0A-ALT4ME75A.pdf","ALT4ME Series Datasheet")</f>
        <v>ALT4ME Series Datasheet</v>
      </c>
      <c r="C91" t="s">
        <v>20</v>
      </c>
      <c r="D91" t="s">
        <v>15</v>
      </c>
      <c r="E91" t="s">
        <v>16</v>
      </c>
      <c r="F91" t="s">
        <v>17</v>
      </c>
      <c r="G91">
        <v>3.3</v>
      </c>
      <c r="H91">
        <v>83.3</v>
      </c>
      <c r="I91">
        <v>75</v>
      </c>
      <c r="J91" t="s">
        <v>18</v>
      </c>
      <c r="K91">
        <v>180</v>
      </c>
      <c r="L91">
        <v>121</v>
      </c>
      <c r="M91">
        <v>0.5</v>
      </c>
      <c r="N91" t="s">
        <v>21</v>
      </c>
    </row>
    <row r="92" spans="1:14">
      <c r="A92" t="str">
        <f>Hyperlink("https://www.diodes.com/part/view/ALT4ME8.0A","ALT4ME8.0A")</f>
        <v>ALT4ME8.0A</v>
      </c>
      <c r="B92" t="str">
        <f>Hyperlink("https://www.diodes.com/assets/Datasheets/ALT4ME5.0A-ALT4ME75A.pdf","ALT4ME Series Datasheet")</f>
        <v>ALT4ME Series Datasheet</v>
      </c>
      <c r="C92" t="s">
        <v>20</v>
      </c>
      <c r="D92" t="s">
        <v>15</v>
      </c>
      <c r="E92" t="s">
        <v>16</v>
      </c>
      <c r="F92" t="s">
        <v>17</v>
      </c>
      <c r="G92">
        <v>29.4</v>
      </c>
      <c r="H92">
        <v>8.89</v>
      </c>
      <c r="I92">
        <v>8</v>
      </c>
      <c r="J92" t="s">
        <v>18</v>
      </c>
      <c r="K92">
        <v>1500</v>
      </c>
      <c r="L92">
        <v>13.6</v>
      </c>
      <c r="M92">
        <v>50</v>
      </c>
      <c r="N92" t="s">
        <v>21</v>
      </c>
    </row>
    <row r="93" spans="1:14">
      <c r="A93" t="str">
        <f>Hyperlink("https://www.diodes.com/part/view/ALT4ME8.5A","ALT4ME8.5A")</f>
        <v>ALT4ME8.5A</v>
      </c>
      <c r="B93" t="str">
        <f>Hyperlink("https://www.diodes.com/assets/Datasheets/ALT4ME5.0A-ALT4ME75A.pdf","ALT4ME Series Datasheet")</f>
        <v>ALT4ME Series Datasheet</v>
      </c>
      <c r="C93" t="s">
        <v>20</v>
      </c>
      <c r="D93" t="s">
        <v>15</v>
      </c>
      <c r="E93" t="s">
        <v>16</v>
      </c>
      <c r="F93" t="s">
        <v>17</v>
      </c>
      <c r="G93">
        <v>27.7</v>
      </c>
      <c r="H93">
        <v>9.44</v>
      </c>
      <c r="I93">
        <v>8.5</v>
      </c>
      <c r="J93" t="s">
        <v>18</v>
      </c>
      <c r="K93">
        <v>1400</v>
      </c>
      <c r="L93">
        <v>14.4</v>
      </c>
      <c r="M93">
        <v>10</v>
      </c>
      <c r="N93" t="s">
        <v>21</v>
      </c>
    </row>
    <row r="94" spans="1:14">
      <c r="A94" t="str">
        <f>Hyperlink("https://www.diodes.com/part/view/ALT4ME9.0A","ALT4ME9.0A")</f>
        <v>ALT4ME9.0A</v>
      </c>
      <c r="B94" t="str">
        <f>Hyperlink("https://www.diodes.com/assets/Datasheets/ALT4ME5.0A-ALT4ME75A.pdf","ALT4ME Series Datasheet")</f>
        <v>ALT4ME Series Datasheet</v>
      </c>
      <c r="C94" t="s">
        <v>20</v>
      </c>
      <c r="D94" t="s">
        <v>15</v>
      </c>
      <c r="E94" t="s">
        <v>16</v>
      </c>
      <c r="F94" t="s">
        <v>17</v>
      </c>
      <c r="G94">
        <v>26</v>
      </c>
      <c r="H94">
        <v>10</v>
      </c>
      <c r="I94">
        <v>9</v>
      </c>
      <c r="J94" t="s">
        <v>18</v>
      </c>
      <c r="K94">
        <v>1300</v>
      </c>
      <c r="L94">
        <v>15.4</v>
      </c>
      <c r="M94">
        <v>5</v>
      </c>
      <c r="N94" t="s">
        <v>21</v>
      </c>
    </row>
    <row r="95" spans="1:14">
      <c r="A95" t="str">
        <f>Hyperlink("https://www.diodes.com/part/view/D10V0S1US2LP1610","D10V0S1US2LP1610")</f>
        <v>D10V0S1US2LP1610</v>
      </c>
      <c r="B95" t="str">
        <f>Hyperlink("https://www.diodes.com/assets/Datasheets/D10V0S1US2LP1610.pdf","D10V0S1US2LP1610 Datasheet")</f>
        <v>D10V0S1US2LP1610 Datasheet</v>
      </c>
      <c r="C95" t="s">
        <v>22</v>
      </c>
      <c r="D95" t="s">
        <v>15</v>
      </c>
      <c r="E95" t="s">
        <v>23</v>
      </c>
      <c r="F95" t="s">
        <v>24</v>
      </c>
      <c r="G95">
        <v>100</v>
      </c>
      <c r="H95">
        <v>11.4</v>
      </c>
      <c r="I95">
        <v>10</v>
      </c>
      <c r="J95" t="s">
        <v>18</v>
      </c>
      <c r="K95">
        <v>270</v>
      </c>
      <c r="L95">
        <v>17.5</v>
      </c>
      <c r="M95">
        <v>0.1</v>
      </c>
      <c r="N95" t="s">
        <v>25</v>
      </c>
    </row>
    <row r="96" spans="1:14">
      <c r="A96" t="str">
        <f>Hyperlink("https://www.diodes.com/part/view/DM5W10A","DM5W10A")</f>
        <v>DM5W10A</v>
      </c>
      <c r="B96" t="str">
        <f>Hyperlink("https://www.diodes.com/assets/Datasheets/DM5W10A-DM5W43A.pdf","DM5W10A-DM5W43A Datasheet")</f>
        <v>DM5W10A-DM5W43A Datasheet</v>
      </c>
      <c r="C96" t="s">
        <v>26</v>
      </c>
      <c r="D96" t="s">
        <v>15</v>
      </c>
      <c r="E96" t="s">
        <v>23</v>
      </c>
      <c r="F96" t="s">
        <v>27</v>
      </c>
      <c r="G96">
        <v>211</v>
      </c>
      <c r="H96">
        <v>11.1</v>
      </c>
      <c r="I96">
        <v>10</v>
      </c>
      <c r="J96" t="s">
        <v>18</v>
      </c>
      <c r="K96">
        <v>16000</v>
      </c>
      <c r="L96">
        <v>17</v>
      </c>
      <c r="M96">
        <v>15</v>
      </c>
      <c r="N96" t="s">
        <v>28</v>
      </c>
    </row>
    <row r="97" spans="1:14">
      <c r="A97" t="str">
        <f>Hyperlink("https://www.diodes.com/part/view/DM5W10AQ","DM5W10AQ")</f>
        <v>DM5W10AQ</v>
      </c>
      <c r="B97" t="str">
        <f>Hyperlink("https://www.diodes.com/assets/Datasheets/DM5W10AQ-DM5W43AQ.pdf","DM5W10AQ-DM5W43AQ Datasheet")</f>
        <v>DM5W10AQ-DM5W43AQ Datasheet</v>
      </c>
      <c r="C97" t="s">
        <v>26</v>
      </c>
      <c r="D97" t="s">
        <v>15</v>
      </c>
      <c r="E97" t="s">
        <v>16</v>
      </c>
      <c r="F97" t="s">
        <v>17</v>
      </c>
      <c r="G97">
        <v>211</v>
      </c>
      <c r="H97">
        <v>11.1</v>
      </c>
      <c r="I97">
        <v>10</v>
      </c>
      <c r="J97" t="s">
        <v>18</v>
      </c>
      <c r="K97">
        <v>16000</v>
      </c>
      <c r="L97">
        <v>17</v>
      </c>
      <c r="M97">
        <v>15</v>
      </c>
      <c r="N97" t="s">
        <v>28</v>
      </c>
    </row>
    <row r="98" spans="1:14">
      <c r="A98" t="str">
        <f>Hyperlink("https://www.diodes.com/part/view/DM5W11A","DM5W11A")</f>
        <v>DM5W11A</v>
      </c>
      <c r="B98" t="str">
        <f>Hyperlink("https://www.diodes.com/assets/Datasheets/DM5W10A-DM5W43A.pdf","DM5W10A-DM5W43A Datasheet")</f>
        <v>DM5W10A-DM5W43A Datasheet</v>
      </c>
      <c r="C98" t="s">
        <v>26</v>
      </c>
      <c r="D98" t="s">
        <v>15</v>
      </c>
      <c r="E98" t="s">
        <v>23</v>
      </c>
      <c r="F98" t="s">
        <v>27</v>
      </c>
      <c r="G98">
        <v>198</v>
      </c>
      <c r="H98">
        <v>12.2</v>
      </c>
      <c r="I98">
        <v>11</v>
      </c>
      <c r="J98" t="s">
        <v>18</v>
      </c>
      <c r="K98">
        <v>15200</v>
      </c>
      <c r="L98">
        <v>18.2</v>
      </c>
      <c r="M98">
        <v>10</v>
      </c>
      <c r="N98" t="s">
        <v>28</v>
      </c>
    </row>
    <row r="99" spans="1:14">
      <c r="A99" t="str">
        <f>Hyperlink("https://www.diodes.com/part/view/DM5W11AQ","DM5W11AQ")</f>
        <v>DM5W11AQ</v>
      </c>
      <c r="B99" t="str">
        <f>Hyperlink("https://www.diodes.com/assets/Datasheets/DM5W10AQ-DM5W43AQ.pdf","DM5W10AQ-DM5W43AQ Datasheet")</f>
        <v>DM5W10AQ-DM5W43AQ Datasheet</v>
      </c>
      <c r="C99" t="s">
        <v>26</v>
      </c>
      <c r="D99" t="s">
        <v>15</v>
      </c>
      <c r="E99" t="s">
        <v>16</v>
      </c>
      <c r="F99" t="s">
        <v>17</v>
      </c>
      <c r="G99">
        <v>198</v>
      </c>
      <c r="H99">
        <v>12.2</v>
      </c>
      <c r="I99">
        <v>11</v>
      </c>
      <c r="J99" t="s">
        <v>18</v>
      </c>
      <c r="K99">
        <v>15200</v>
      </c>
      <c r="L99">
        <v>18.2</v>
      </c>
      <c r="M99">
        <v>10</v>
      </c>
      <c r="N99" t="s">
        <v>28</v>
      </c>
    </row>
    <row r="100" spans="1:14">
      <c r="A100" t="str">
        <f>Hyperlink("https://www.diodes.com/part/view/DM5W12A","DM5W12A")</f>
        <v>DM5W12A</v>
      </c>
      <c r="B100" t="str">
        <f>Hyperlink("https://www.diodes.com/assets/Datasheets/DM5W10A-DM5W43A.pdf","DM5W10A-DM5W43A Datasheet")</f>
        <v>DM5W10A-DM5W43A Datasheet</v>
      </c>
      <c r="C100" t="s">
        <v>26</v>
      </c>
      <c r="D100" t="s">
        <v>15</v>
      </c>
      <c r="E100" t="s">
        <v>23</v>
      </c>
      <c r="F100" t="s">
        <v>27</v>
      </c>
      <c r="G100">
        <v>181</v>
      </c>
      <c r="H100">
        <v>13.3</v>
      </c>
      <c r="I100">
        <v>12</v>
      </c>
      <c r="J100" t="s">
        <v>18</v>
      </c>
      <c r="K100">
        <v>14400</v>
      </c>
      <c r="L100">
        <v>19.9</v>
      </c>
      <c r="M100">
        <v>10</v>
      </c>
      <c r="N100" t="s">
        <v>28</v>
      </c>
    </row>
    <row r="101" spans="1:14">
      <c r="A101" t="str">
        <f>Hyperlink("https://www.diodes.com/part/view/DM5W12AQ","DM5W12AQ")</f>
        <v>DM5W12AQ</v>
      </c>
      <c r="B101" t="str">
        <f>Hyperlink("https://www.diodes.com/assets/Datasheets/DM5W10AQ-DM5W43AQ.pdf","DM5W10AQ-DM5W43AQ Datasheet")</f>
        <v>DM5W10AQ-DM5W43AQ Datasheet</v>
      </c>
      <c r="C101" t="s">
        <v>26</v>
      </c>
      <c r="D101" t="s">
        <v>15</v>
      </c>
      <c r="E101" t="s">
        <v>16</v>
      </c>
      <c r="F101" t="s">
        <v>17</v>
      </c>
      <c r="G101">
        <v>181</v>
      </c>
      <c r="H101">
        <v>13.3</v>
      </c>
      <c r="I101">
        <v>12</v>
      </c>
      <c r="J101" t="s">
        <v>18</v>
      </c>
      <c r="K101">
        <v>14400</v>
      </c>
      <c r="L101">
        <v>19.9</v>
      </c>
      <c r="M101">
        <v>10</v>
      </c>
      <c r="N101" t="s">
        <v>28</v>
      </c>
    </row>
    <row r="102" spans="1:14">
      <c r="A102" t="str">
        <f>Hyperlink("https://www.diodes.com/part/view/DM5W13A","DM5W13A")</f>
        <v>DM5W13A</v>
      </c>
      <c r="B102" t="str">
        <f>Hyperlink("https://www.diodes.com/assets/Datasheets/DM5W10A-DM5W43A.pdf","DM5W10A-DM5W43A Datasheet")</f>
        <v>DM5W10A-DM5W43A Datasheet</v>
      </c>
      <c r="C102" t="s">
        <v>26</v>
      </c>
      <c r="D102" t="s">
        <v>15</v>
      </c>
      <c r="E102" t="s">
        <v>23</v>
      </c>
      <c r="F102" t="s">
        <v>27</v>
      </c>
      <c r="G102">
        <v>167</v>
      </c>
      <c r="H102">
        <v>14.4</v>
      </c>
      <c r="I102">
        <v>13</v>
      </c>
      <c r="J102" t="s">
        <v>18</v>
      </c>
      <c r="K102">
        <v>13600</v>
      </c>
      <c r="L102">
        <v>21.5</v>
      </c>
      <c r="M102">
        <v>10</v>
      </c>
      <c r="N102" t="s">
        <v>28</v>
      </c>
    </row>
    <row r="103" spans="1:14">
      <c r="A103" t="str">
        <f>Hyperlink("https://www.diodes.com/part/view/DM5W13AQ","DM5W13AQ")</f>
        <v>DM5W13AQ</v>
      </c>
      <c r="B103" t="str">
        <f>Hyperlink("https://www.diodes.com/assets/Datasheets/DM5W10AQ-DM5W43AQ.pdf","DM5W10AQ-DM5W43AQ Datasheet")</f>
        <v>DM5W10AQ-DM5W43AQ Datasheet</v>
      </c>
      <c r="C103" t="s">
        <v>26</v>
      </c>
      <c r="D103" t="s">
        <v>15</v>
      </c>
      <c r="E103" t="s">
        <v>16</v>
      </c>
      <c r="F103" t="s">
        <v>17</v>
      </c>
      <c r="G103">
        <v>167</v>
      </c>
      <c r="H103">
        <v>14.4</v>
      </c>
      <c r="I103">
        <v>13</v>
      </c>
      <c r="J103" t="s">
        <v>18</v>
      </c>
      <c r="K103">
        <v>13600</v>
      </c>
      <c r="L103">
        <v>21.5</v>
      </c>
      <c r="M103">
        <v>10</v>
      </c>
      <c r="N103" t="s">
        <v>28</v>
      </c>
    </row>
    <row r="104" spans="1:14">
      <c r="A104" t="str">
        <f>Hyperlink("https://www.diodes.com/part/view/DM5W14A","DM5W14A")</f>
        <v>DM5W14A</v>
      </c>
      <c r="B104" t="str">
        <f>Hyperlink("https://www.diodes.com/assets/Datasheets/DM5W10A-DM5W43A.pdf","DM5W10A-DM5W43A Datasheet")</f>
        <v>DM5W10A-DM5W43A Datasheet</v>
      </c>
      <c r="C104" t="s">
        <v>26</v>
      </c>
      <c r="D104" t="s">
        <v>15</v>
      </c>
      <c r="E104" t="s">
        <v>23</v>
      </c>
      <c r="F104" t="s">
        <v>27</v>
      </c>
      <c r="G104">
        <v>155</v>
      </c>
      <c r="H104">
        <v>15.6</v>
      </c>
      <c r="I104">
        <v>14</v>
      </c>
      <c r="J104" t="s">
        <v>18</v>
      </c>
      <c r="K104">
        <v>12800</v>
      </c>
      <c r="L104">
        <v>23.2</v>
      </c>
      <c r="M104">
        <v>10</v>
      </c>
      <c r="N104" t="s">
        <v>28</v>
      </c>
    </row>
    <row r="105" spans="1:14">
      <c r="A105" t="str">
        <f>Hyperlink("https://www.diodes.com/part/view/DM5W14AQ","DM5W14AQ")</f>
        <v>DM5W14AQ</v>
      </c>
      <c r="B105" t="str">
        <f>Hyperlink("https://www.diodes.com/assets/Datasheets/DM5W10AQ-DM5W43AQ.pdf","DM5W10AQ-DM5W43AQ Datasheet")</f>
        <v>DM5W10AQ-DM5W43AQ Datasheet</v>
      </c>
      <c r="C105" t="s">
        <v>26</v>
      </c>
      <c r="D105" t="s">
        <v>15</v>
      </c>
      <c r="E105" t="s">
        <v>16</v>
      </c>
      <c r="F105" t="s">
        <v>17</v>
      </c>
      <c r="G105">
        <v>155</v>
      </c>
      <c r="H105">
        <v>15.6</v>
      </c>
      <c r="I105">
        <v>14</v>
      </c>
      <c r="J105" t="s">
        <v>18</v>
      </c>
      <c r="K105">
        <v>12800</v>
      </c>
      <c r="L105">
        <v>23.2</v>
      </c>
      <c r="M105">
        <v>10</v>
      </c>
      <c r="N105" t="s">
        <v>28</v>
      </c>
    </row>
    <row r="106" spans="1:14">
      <c r="A106" t="str">
        <f>Hyperlink("https://www.diodes.com/part/view/DM5W15A","DM5W15A")</f>
        <v>DM5W15A</v>
      </c>
      <c r="B106" t="str">
        <f>Hyperlink("https://www.diodes.com/assets/Datasheets/DM5W10A-DM5W43A.pdf","DM5W10A-DM5W43A Datasheet")</f>
        <v>DM5W10A-DM5W43A Datasheet</v>
      </c>
      <c r="C106" t="s">
        <v>26</v>
      </c>
      <c r="D106" t="s">
        <v>15</v>
      </c>
      <c r="E106" t="s">
        <v>23</v>
      </c>
      <c r="F106" t="s">
        <v>27</v>
      </c>
      <c r="G106">
        <v>148</v>
      </c>
      <c r="H106">
        <v>16.7</v>
      </c>
      <c r="I106">
        <v>15</v>
      </c>
      <c r="J106" t="s">
        <v>18</v>
      </c>
      <c r="K106">
        <v>12000</v>
      </c>
      <c r="L106">
        <v>24.4</v>
      </c>
      <c r="M106">
        <v>10</v>
      </c>
      <c r="N106" t="s">
        <v>28</v>
      </c>
    </row>
    <row r="107" spans="1:14">
      <c r="A107" t="str">
        <f>Hyperlink("https://www.diodes.com/part/view/DM5W15AQ","DM5W15AQ")</f>
        <v>DM5W15AQ</v>
      </c>
      <c r="B107" t="str">
        <f>Hyperlink("https://www.diodes.com/assets/Datasheets/DM5W10AQ-DM5W43AQ.pdf","DM5W10AQ-DM5W43AQ Datasheet")</f>
        <v>DM5W10AQ-DM5W43AQ Datasheet</v>
      </c>
      <c r="C107" t="s">
        <v>26</v>
      </c>
      <c r="D107" t="s">
        <v>15</v>
      </c>
      <c r="E107" t="s">
        <v>16</v>
      </c>
      <c r="F107" t="s">
        <v>17</v>
      </c>
      <c r="G107">
        <v>148</v>
      </c>
      <c r="H107">
        <v>16.7</v>
      </c>
      <c r="I107">
        <v>15</v>
      </c>
      <c r="J107" t="s">
        <v>18</v>
      </c>
      <c r="K107">
        <v>12000</v>
      </c>
      <c r="L107">
        <v>24.4</v>
      </c>
      <c r="M107">
        <v>10</v>
      </c>
      <c r="N107" t="s">
        <v>28</v>
      </c>
    </row>
    <row r="108" spans="1:14">
      <c r="A108" t="str">
        <f>Hyperlink("https://www.diodes.com/part/view/DM5W16A","DM5W16A")</f>
        <v>DM5W16A</v>
      </c>
      <c r="B108" t="str">
        <f>Hyperlink("https://www.diodes.com/assets/Datasheets/DM5W10A-DM5W43A.pdf","DM5W10A-DM5W43A Datasheet")</f>
        <v>DM5W10A-DM5W43A Datasheet</v>
      </c>
      <c r="C108" t="s">
        <v>26</v>
      </c>
      <c r="D108" t="s">
        <v>15</v>
      </c>
      <c r="E108" t="s">
        <v>23</v>
      </c>
      <c r="F108" t="s">
        <v>27</v>
      </c>
      <c r="G108">
        <v>138</v>
      </c>
      <c r="H108">
        <v>17.8</v>
      </c>
      <c r="I108">
        <v>16</v>
      </c>
      <c r="J108" t="s">
        <v>18</v>
      </c>
      <c r="K108">
        <v>11250</v>
      </c>
      <c r="L108">
        <v>26</v>
      </c>
      <c r="M108">
        <v>10</v>
      </c>
      <c r="N108" t="s">
        <v>28</v>
      </c>
    </row>
    <row r="109" spans="1:14">
      <c r="A109" t="str">
        <f>Hyperlink("https://www.diodes.com/part/view/DM5W16AQ","DM5W16AQ")</f>
        <v>DM5W16AQ</v>
      </c>
      <c r="B109" t="str">
        <f>Hyperlink("https://www.diodes.com/assets/Datasheets/DM5W10AQ-DM5W43AQ.pdf","DM5W10AQ-DM5W43AQ Datasheet")</f>
        <v>DM5W10AQ-DM5W43AQ Datasheet</v>
      </c>
      <c r="C109" t="s">
        <v>26</v>
      </c>
      <c r="D109" t="s">
        <v>15</v>
      </c>
      <c r="E109" t="s">
        <v>16</v>
      </c>
      <c r="F109" t="s">
        <v>17</v>
      </c>
      <c r="G109">
        <v>138</v>
      </c>
      <c r="H109">
        <v>17.8</v>
      </c>
      <c r="I109">
        <v>16</v>
      </c>
      <c r="J109" t="s">
        <v>18</v>
      </c>
      <c r="K109">
        <v>11250</v>
      </c>
      <c r="L109">
        <v>26</v>
      </c>
      <c r="M109">
        <v>10</v>
      </c>
      <c r="N109" t="s">
        <v>28</v>
      </c>
    </row>
    <row r="110" spans="1:14">
      <c r="A110" t="str">
        <f>Hyperlink("https://www.diodes.com/part/view/DM5W17A","DM5W17A")</f>
        <v>DM5W17A</v>
      </c>
      <c r="B110" t="str">
        <f>Hyperlink("https://www.diodes.com/assets/Datasheets/DM5W10A-DM5W43A.pdf","DM5W10A-DM5W43A Datasheet")</f>
        <v>DM5W10A-DM5W43A Datasheet</v>
      </c>
      <c r="C110" t="s">
        <v>26</v>
      </c>
      <c r="D110" t="s">
        <v>15</v>
      </c>
      <c r="E110" t="s">
        <v>23</v>
      </c>
      <c r="F110" t="s">
        <v>27</v>
      </c>
      <c r="G110">
        <v>130</v>
      </c>
      <c r="H110">
        <v>18.9</v>
      </c>
      <c r="I110">
        <v>17</v>
      </c>
      <c r="J110" t="s">
        <v>18</v>
      </c>
      <c r="K110">
        <v>10500</v>
      </c>
      <c r="L110">
        <v>27.6</v>
      </c>
      <c r="M110">
        <v>10</v>
      </c>
      <c r="N110" t="s">
        <v>28</v>
      </c>
    </row>
    <row r="111" spans="1:14">
      <c r="A111" t="str">
        <f>Hyperlink("https://www.diodes.com/part/view/DM5W17AQ","DM5W17AQ")</f>
        <v>DM5W17AQ</v>
      </c>
      <c r="B111" t="str">
        <f>Hyperlink("https://www.diodes.com/assets/Datasheets/DM5W10AQ-DM5W43AQ.pdf","DM5W10AQ-DM5W43AQ Datasheet")</f>
        <v>DM5W10AQ-DM5W43AQ Datasheet</v>
      </c>
      <c r="C111" t="s">
        <v>26</v>
      </c>
      <c r="D111" t="s">
        <v>15</v>
      </c>
      <c r="E111" t="s">
        <v>16</v>
      </c>
      <c r="F111" t="s">
        <v>17</v>
      </c>
      <c r="G111">
        <v>130</v>
      </c>
      <c r="H111">
        <v>18.9</v>
      </c>
      <c r="I111">
        <v>17</v>
      </c>
      <c r="J111" t="s">
        <v>18</v>
      </c>
      <c r="K111">
        <v>10500</v>
      </c>
      <c r="L111">
        <v>27.6</v>
      </c>
      <c r="M111">
        <v>10</v>
      </c>
      <c r="N111" t="s">
        <v>28</v>
      </c>
    </row>
    <row r="112" spans="1:14">
      <c r="A112" t="str">
        <f>Hyperlink("https://www.diodes.com/part/view/DM5W18A","DM5W18A")</f>
        <v>DM5W18A</v>
      </c>
      <c r="B112" t="str">
        <f>Hyperlink("https://www.diodes.com/assets/Datasheets/DM5W10A-DM5W43A.pdf","DM5W10A-DM5W43A Datasheet")</f>
        <v>DM5W10A-DM5W43A Datasheet</v>
      </c>
      <c r="C112" t="s">
        <v>26</v>
      </c>
      <c r="D112" t="s">
        <v>15</v>
      </c>
      <c r="E112" t="s">
        <v>23</v>
      </c>
      <c r="F112" t="s">
        <v>27</v>
      </c>
      <c r="G112">
        <v>123</v>
      </c>
      <c r="H112">
        <v>20</v>
      </c>
      <c r="I112">
        <v>18</v>
      </c>
      <c r="J112" t="s">
        <v>18</v>
      </c>
      <c r="K112">
        <v>9750</v>
      </c>
      <c r="L112">
        <v>29.2</v>
      </c>
      <c r="M112">
        <v>10</v>
      </c>
      <c r="N112" t="s">
        <v>28</v>
      </c>
    </row>
    <row r="113" spans="1:14">
      <c r="A113" t="str">
        <f>Hyperlink("https://www.diodes.com/part/view/DM5W18AQ","DM5W18AQ")</f>
        <v>DM5W18AQ</v>
      </c>
      <c r="B113" t="str">
        <f>Hyperlink("https://www.diodes.com/assets/Datasheets/DM5W10AQ-DM5W43AQ.pdf","DM5W10AQ-DM5W43AQ Datasheet")</f>
        <v>DM5W10AQ-DM5W43AQ Datasheet</v>
      </c>
      <c r="C113" t="s">
        <v>26</v>
      </c>
      <c r="D113" t="s">
        <v>15</v>
      </c>
      <c r="E113" t="s">
        <v>16</v>
      </c>
      <c r="F113" t="s">
        <v>17</v>
      </c>
      <c r="G113">
        <v>123</v>
      </c>
      <c r="H113">
        <v>20</v>
      </c>
      <c r="I113">
        <v>18</v>
      </c>
      <c r="J113" t="s">
        <v>18</v>
      </c>
      <c r="K113">
        <v>9750</v>
      </c>
      <c r="L113">
        <v>29.2</v>
      </c>
      <c r="M113">
        <v>10</v>
      </c>
      <c r="N113" t="s">
        <v>28</v>
      </c>
    </row>
    <row r="114" spans="1:14">
      <c r="A114" t="str">
        <f>Hyperlink("https://www.diodes.com/part/view/DM5W20A","DM5W20A")</f>
        <v>DM5W20A</v>
      </c>
      <c r="B114" t="str">
        <f>Hyperlink("https://www.diodes.com/assets/Datasheets/DM5W10A-DM5W43A.pdf","DM5W10A-DM5W43A Datasheet")</f>
        <v>DM5W10A-DM5W43A Datasheet</v>
      </c>
      <c r="C114" t="s">
        <v>26</v>
      </c>
      <c r="D114" t="s">
        <v>15</v>
      </c>
      <c r="E114" t="s">
        <v>23</v>
      </c>
      <c r="F114" t="s">
        <v>27</v>
      </c>
      <c r="G114">
        <v>111</v>
      </c>
      <c r="H114">
        <v>22.2</v>
      </c>
      <c r="I114">
        <v>20</v>
      </c>
      <c r="J114" t="s">
        <v>18</v>
      </c>
      <c r="K114">
        <v>9000</v>
      </c>
      <c r="L114">
        <v>32.4</v>
      </c>
      <c r="M114">
        <v>10</v>
      </c>
      <c r="N114" t="s">
        <v>28</v>
      </c>
    </row>
    <row r="115" spans="1:14">
      <c r="A115" t="str">
        <f>Hyperlink("https://www.diodes.com/part/view/DM5W20AQ","DM5W20AQ")</f>
        <v>DM5W20AQ</v>
      </c>
      <c r="B115" t="str">
        <f>Hyperlink("https://www.diodes.com/assets/Datasheets/DM5W10AQ-DM5W43AQ.pdf","DM5W10AQ-DM5W43AQ Datasheet")</f>
        <v>DM5W10AQ-DM5W43AQ Datasheet</v>
      </c>
      <c r="C115" t="s">
        <v>26</v>
      </c>
      <c r="D115" t="s">
        <v>15</v>
      </c>
      <c r="E115" t="s">
        <v>16</v>
      </c>
      <c r="F115" t="s">
        <v>17</v>
      </c>
      <c r="G115">
        <v>111</v>
      </c>
      <c r="H115">
        <v>22.2</v>
      </c>
      <c r="I115">
        <v>20</v>
      </c>
      <c r="J115" t="s">
        <v>18</v>
      </c>
      <c r="K115">
        <v>9000</v>
      </c>
      <c r="L115">
        <v>32.4</v>
      </c>
      <c r="M115">
        <v>10</v>
      </c>
      <c r="N115" t="s">
        <v>28</v>
      </c>
    </row>
    <row r="116" spans="1:14">
      <c r="A116" t="str">
        <f>Hyperlink("https://www.diodes.com/part/view/DM5W22A","DM5W22A")</f>
        <v>DM5W22A</v>
      </c>
      <c r="B116" t="str">
        <f>Hyperlink("https://www.diodes.com/assets/Datasheets/DM5W10A-DM5W43A.pdf","DM5W10A-DM5W43A Datasheet")</f>
        <v>DM5W10A-DM5W43A Datasheet</v>
      </c>
      <c r="C116" t="s">
        <v>26</v>
      </c>
      <c r="D116" t="s">
        <v>15</v>
      </c>
      <c r="E116" t="s">
        <v>23</v>
      </c>
      <c r="F116" t="s">
        <v>27</v>
      </c>
      <c r="G116">
        <v>101</v>
      </c>
      <c r="H116">
        <v>24.4</v>
      </c>
      <c r="I116">
        <v>22</v>
      </c>
      <c r="J116" t="s">
        <v>18</v>
      </c>
      <c r="K116">
        <v>8200</v>
      </c>
      <c r="L116">
        <v>35.5</v>
      </c>
      <c r="M116">
        <v>10</v>
      </c>
      <c r="N116" t="s">
        <v>28</v>
      </c>
    </row>
    <row r="117" spans="1:14">
      <c r="A117" t="str">
        <f>Hyperlink("https://www.diodes.com/part/view/DM5W22AQ","DM5W22AQ")</f>
        <v>DM5W22AQ</v>
      </c>
      <c r="B117" t="str">
        <f>Hyperlink("https://www.diodes.com/assets/Datasheets/DM5W10AQ-DM5W43AQ.pdf","DM5W10AQ-DM5W43AQ Datasheet")</f>
        <v>DM5W10AQ-DM5W43AQ Datasheet</v>
      </c>
      <c r="C117" t="s">
        <v>26</v>
      </c>
      <c r="D117" t="s">
        <v>15</v>
      </c>
      <c r="E117" t="s">
        <v>16</v>
      </c>
      <c r="F117" t="s">
        <v>17</v>
      </c>
      <c r="G117">
        <v>101</v>
      </c>
      <c r="H117">
        <v>24.4</v>
      </c>
      <c r="I117">
        <v>22</v>
      </c>
      <c r="J117" t="s">
        <v>18</v>
      </c>
      <c r="K117">
        <v>8200</v>
      </c>
      <c r="L117">
        <v>35.5</v>
      </c>
      <c r="M117">
        <v>10</v>
      </c>
      <c r="N117" t="s">
        <v>28</v>
      </c>
    </row>
    <row r="118" spans="1:14">
      <c r="A118" t="str">
        <f>Hyperlink("https://www.diodes.com/part/view/DM5W24A","DM5W24A")</f>
        <v>DM5W24A</v>
      </c>
      <c r="B118" t="str">
        <f>Hyperlink("https://www.diodes.com/assets/Datasheets/DM5W10A-DM5W43A.pdf","DM5W10A-DM5W43A Datasheet")</f>
        <v>DM5W10A-DM5W43A Datasheet</v>
      </c>
      <c r="C118" t="s">
        <v>26</v>
      </c>
      <c r="D118" t="s">
        <v>15</v>
      </c>
      <c r="E118" t="s">
        <v>23</v>
      </c>
      <c r="F118" t="s">
        <v>27</v>
      </c>
      <c r="G118">
        <v>93</v>
      </c>
      <c r="H118">
        <v>26.7</v>
      </c>
      <c r="I118">
        <v>24</v>
      </c>
      <c r="J118" t="s">
        <v>18</v>
      </c>
      <c r="K118">
        <v>7400</v>
      </c>
      <c r="L118">
        <v>38.9</v>
      </c>
      <c r="M118">
        <v>10</v>
      </c>
      <c r="N118" t="s">
        <v>28</v>
      </c>
    </row>
    <row r="119" spans="1:14">
      <c r="A119" t="str">
        <f>Hyperlink("https://www.diodes.com/part/view/DM5W24AQ","DM5W24AQ")</f>
        <v>DM5W24AQ</v>
      </c>
      <c r="B119" t="str">
        <f>Hyperlink("https://www.diodes.com/assets/Datasheets/DM5W10AQ-DM5W43AQ.pdf","DM5W10AQ-DM5W43AQ Datasheet")</f>
        <v>DM5W10AQ-DM5W43AQ Datasheet</v>
      </c>
      <c r="C119" t="s">
        <v>26</v>
      </c>
      <c r="D119" t="s">
        <v>15</v>
      </c>
      <c r="E119" t="s">
        <v>16</v>
      </c>
      <c r="F119" t="s">
        <v>17</v>
      </c>
      <c r="G119">
        <v>93</v>
      </c>
      <c r="H119">
        <v>26.7</v>
      </c>
      <c r="I119">
        <v>24</v>
      </c>
      <c r="J119" t="s">
        <v>18</v>
      </c>
      <c r="K119">
        <v>7400</v>
      </c>
      <c r="L119">
        <v>38.9</v>
      </c>
      <c r="M119">
        <v>10</v>
      </c>
      <c r="N119" t="s">
        <v>28</v>
      </c>
    </row>
    <row r="120" spans="1:14">
      <c r="A120" t="str">
        <f>Hyperlink("https://www.diodes.com/part/view/DM5W26A","DM5W26A")</f>
        <v>DM5W26A</v>
      </c>
      <c r="B120" t="str">
        <f>Hyperlink("https://www.diodes.com/assets/Datasheets/DM5W10A-DM5W43A.pdf","DM5W10A-DM5W43A Datasheet")</f>
        <v>DM5W10A-DM5W43A Datasheet</v>
      </c>
      <c r="C120" t="s">
        <v>26</v>
      </c>
      <c r="D120" t="s">
        <v>15</v>
      </c>
      <c r="E120" t="s">
        <v>23</v>
      </c>
      <c r="F120" t="s">
        <v>27</v>
      </c>
      <c r="G120">
        <v>86</v>
      </c>
      <c r="H120">
        <v>28.9</v>
      </c>
      <c r="I120">
        <v>26</v>
      </c>
      <c r="J120" t="s">
        <v>18</v>
      </c>
      <c r="K120">
        <v>6800</v>
      </c>
      <c r="L120">
        <v>42.1</v>
      </c>
      <c r="M120">
        <v>10</v>
      </c>
      <c r="N120" t="s">
        <v>28</v>
      </c>
    </row>
    <row r="121" spans="1:14">
      <c r="A121" t="str">
        <f>Hyperlink("https://www.diodes.com/part/view/DM5W26AQ","DM5W26AQ")</f>
        <v>DM5W26AQ</v>
      </c>
      <c r="B121" t="str">
        <f>Hyperlink("https://www.diodes.com/assets/Datasheets/DM5W10AQ-DM5W43AQ.pdf","DM5W10AQ-DM5W43AQ Datasheet")</f>
        <v>DM5W10AQ-DM5W43AQ Datasheet</v>
      </c>
      <c r="C121" t="s">
        <v>26</v>
      </c>
      <c r="D121" t="s">
        <v>15</v>
      </c>
      <c r="E121" t="s">
        <v>16</v>
      </c>
      <c r="F121" t="s">
        <v>17</v>
      </c>
      <c r="G121">
        <v>86</v>
      </c>
      <c r="H121">
        <v>28.9</v>
      </c>
      <c r="I121">
        <v>26</v>
      </c>
      <c r="J121" t="s">
        <v>18</v>
      </c>
      <c r="K121">
        <v>6800</v>
      </c>
      <c r="L121">
        <v>42.1</v>
      </c>
      <c r="M121">
        <v>10</v>
      </c>
      <c r="N121" t="s">
        <v>28</v>
      </c>
    </row>
    <row r="122" spans="1:14">
      <c r="A122" t="str">
        <f>Hyperlink("https://www.diodes.com/part/view/DM5W27Q","DM5W27Q")</f>
        <v>DM5W27Q</v>
      </c>
      <c r="B122" t="str">
        <f>Hyperlink("https://www.diodes.com/assets/Datasheets/DM5W27Q.pdf","DM5W27Q Datasheet")</f>
        <v>DM5W27Q Datasheet</v>
      </c>
      <c r="C122" t="s">
        <v>26</v>
      </c>
      <c r="D122" t="s">
        <v>15</v>
      </c>
      <c r="E122" t="s">
        <v>16</v>
      </c>
      <c r="F122" t="s">
        <v>17</v>
      </c>
      <c r="G122">
        <v>55</v>
      </c>
      <c r="H122">
        <v>24</v>
      </c>
      <c r="I122">
        <v>22</v>
      </c>
      <c r="J122" t="s">
        <v>18</v>
      </c>
      <c r="K122">
        <v>3750</v>
      </c>
      <c r="L122">
        <v>40</v>
      </c>
      <c r="M122">
        <v>10</v>
      </c>
      <c r="N122" t="s">
        <v>28</v>
      </c>
    </row>
    <row r="123" spans="1:14">
      <c r="A123" t="str">
        <f>Hyperlink("https://www.diodes.com/part/view/DM5W28A","DM5W28A")</f>
        <v>DM5W28A</v>
      </c>
      <c r="B123" t="str">
        <f>Hyperlink("https://www.diodes.com/assets/Datasheets/DM5W10A-DM5W43A.pdf","DM5W10A-DM5W43A Datasheet")</f>
        <v>DM5W10A-DM5W43A Datasheet</v>
      </c>
      <c r="C123" t="s">
        <v>26</v>
      </c>
      <c r="D123" t="s">
        <v>15</v>
      </c>
      <c r="E123" t="s">
        <v>23</v>
      </c>
      <c r="F123" t="s">
        <v>27</v>
      </c>
      <c r="G123">
        <v>79</v>
      </c>
      <c r="H123">
        <v>31.1</v>
      </c>
      <c r="I123">
        <v>28</v>
      </c>
      <c r="J123" t="s">
        <v>18</v>
      </c>
      <c r="K123">
        <v>6400</v>
      </c>
      <c r="L123">
        <v>45.4</v>
      </c>
      <c r="M123">
        <v>10</v>
      </c>
      <c r="N123" t="s">
        <v>28</v>
      </c>
    </row>
    <row r="124" spans="1:14">
      <c r="A124" t="str">
        <f>Hyperlink("https://www.diodes.com/part/view/DM5W28AQ","DM5W28AQ")</f>
        <v>DM5W28AQ</v>
      </c>
      <c r="B124" t="str">
        <f>Hyperlink("https://www.diodes.com/assets/Datasheets/DM5W10AQ-DM5W43AQ.pdf","DM5W10AQ-DM5W43AQ Datasheet")</f>
        <v>DM5W10AQ-DM5W43AQ Datasheet</v>
      </c>
      <c r="C124" t="s">
        <v>26</v>
      </c>
      <c r="D124" t="s">
        <v>15</v>
      </c>
      <c r="E124" t="s">
        <v>16</v>
      </c>
      <c r="F124" t="s">
        <v>17</v>
      </c>
      <c r="G124">
        <v>79</v>
      </c>
      <c r="H124">
        <v>31.1</v>
      </c>
      <c r="I124">
        <v>28</v>
      </c>
      <c r="J124" t="s">
        <v>18</v>
      </c>
      <c r="K124">
        <v>6400</v>
      </c>
      <c r="L124">
        <v>45.4</v>
      </c>
      <c r="M124">
        <v>10</v>
      </c>
      <c r="N124" t="s">
        <v>28</v>
      </c>
    </row>
    <row r="125" spans="1:14">
      <c r="A125" t="str">
        <f>Hyperlink("https://www.diodes.com/part/view/DM5W30A","DM5W30A")</f>
        <v>DM5W30A</v>
      </c>
      <c r="B125" t="str">
        <f>Hyperlink("https://www.diodes.com/assets/Datasheets/DM5W10A-DM5W43A.pdf","DM5W10A-DM5W43A Datasheet")</f>
        <v>DM5W10A-DM5W43A Datasheet</v>
      </c>
      <c r="C125" t="s">
        <v>26</v>
      </c>
      <c r="D125" t="s">
        <v>15</v>
      </c>
      <c r="E125" t="s">
        <v>23</v>
      </c>
      <c r="F125" t="s">
        <v>27</v>
      </c>
      <c r="G125">
        <v>74</v>
      </c>
      <c r="H125">
        <v>33.3</v>
      </c>
      <c r="I125">
        <v>30</v>
      </c>
      <c r="J125" t="s">
        <v>18</v>
      </c>
      <c r="K125">
        <v>6000</v>
      </c>
      <c r="L125">
        <v>48.4</v>
      </c>
      <c r="M125">
        <v>10</v>
      </c>
      <c r="N125" t="s">
        <v>28</v>
      </c>
    </row>
    <row r="126" spans="1:14">
      <c r="A126" t="str">
        <f>Hyperlink("https://www.diodes.com/part/view/DM5W30AQ","DM5W30AQ")</f>
        <v>DM5W30AQ</v>
      </c>
      <c r="B126" t="str">
        <f>Hyperlink("https://www.diodes.com/assets/Datasheets/DM5W10AQ-DM5W43AQ.pdf","DM5W10AQ-DM5W43AQ Datasheet")</f>
        <v>DM5W10AQ-DM5W43AQ Datasheet</v>
      </c>
      <c r="C126" t="s">
        <v>26</v>
      </c>
      <c r="D126" t="s">
        <v>15</v>
      </c>
      <c r="E126" t="s">
        <v>16</v>
      </c>
      <c r="F126" t="s">
        <v>17</v>
      </c>
      <c r="G126">
        <v>74</v>
      </c>
      <c r="H126">
        <v>33.3</v>
      </c>
      <c r="I126">
        <v>30</v>
      </c>
      <c r="J126" t="s">
        <v>18</v>
      </c>
      <c r="K126">
        <v>6000</v>
      </c>
      <c r="L126">
        <v>48.4</v>
      </c>
      <c r="M126">
        <v>10</v>
      </c>
      <c r="N126" t="s">
        <v>28</v>
      </c>
    </row>
    <row r="127" spans="1:14">
      <c r="A127" t="str">
        <f>Hyperlink("https://www.diodes.com/part/view/DM5W33A","DM5W33A")</f>
        <v>DM5W33A</v>
      </c>
      <c r="B127" t="str">
        <f>Hyperlink("https://www.diodes.com/assets/Datasheets/DM5W10A-DM5W43A.pdf","DM5W10A-DM5W43A Datasheet")</f>
        <v>DM5W10A-DM5W43A Datasheet</v>
      </c>
      <c r="C127" t="s">
        <v>26</v>
      </c>
      <c r="D127" t="s">
        <v>15</v>
      </c>
      <c r="E127" t="s">
        <v>23</v>
      </c>
      <c r="F127" t="s">
        <v>27</v>
      </c>
      <c r="G127">
        <v>68</v>
      </c>
      <c r="H127">
        <v>36.7</v>
      </c>
      <c r="I127">
        <v>33</v>
      </c>
      <c r="J127" t="s">
        <v>18</v>
      </c>
      <c r="K127">
        <v>5700</v>
      </c>
      <c r="L127">
        <v>53.3</v>
      </c>
      <c r="M127">
        <v>10</v>
      </c>
      <c r="N127" t="s">
        <v>28</v>
      </c>
    </row>
    <row r="128" spans="1:14">
      <c r="A128" t="str">
        <f>Hyperlink("https://www.diodes.com/part/view/DM5W33AQ","DM5W33AQ")</f>
        <v>DM5W33AQ</v>
      </c>
      <c r="B128" t="str">
        <f>Hyperlink("https://www.diodes.com/assets/Datasheets/DM5W10AQ-DM5W43AQ.pdf","DM5W10AQ-DM5W43AQ Datasheet")</f>
        <v>DM5W10AQ-DM5W43AQ Datasheet</v>
      </c>
      <c r="C128" t="s">
        <v>26</v>
      </c>
      <c r="D128" t="s">
        <v>15</v>
      </c>
      <c r="E128" t="s">
        <v>16</v>
      </c>
      <c r="F128" t="s">
        <v>17</v>
      </c>
      <c r="G128">
        <v>68</v>
      </c>
      <c r="H128">
        <v>36.7</v>
      </c>
      <c r="I128">
        <v>33</v>
      </c>
      <c r="J128" t="s">
        <v>18</v>
      </c>
      <c r="K128">
        <v>5700</v>
      </c>
      <c r="L128">
        <v>53.3</v>
      </c>
      <c r="M128">
        <v>10</v>
      </c>
      <c r="N128" t="s">
        <v>28</v>
      </c>
    </row>
    <row r="129" spans="1:14">
      <c r="A129" t="str">
        <f>Hyperlink("https://www.diodes.com/part/view/DM5W36A","DM5W36A")</f>
        <v>DM5W36A</v>
      </c>
      <c r="B129" t="str">
        <f>Hyperlink("https://www.diodes.com/assets/Datasheets/DM5W10A-DM5W43A.pdf","DM5W10A-DM5W43A Datasheet")</f>
        <v>DM5W10A-DM5W43A Datasheet</v>
      </c>
      <c r="C129" t="s">
        <v>26</v>
      </c>
      <c r="D129" t="s">
        <v>15</v>
      </c>
      <c r="E129" t="s">
        <v>23</v>
      </c>
      <c r="F129" t="s">
        <v>27</v>
      </c>
      <c r="G129">
        <v>61</v>
      </c>
      <c r="H129">
        <v>40</v>
      </c>
      <c r="I129">
        <v>36</v>
      </c>
      <c r="J129" t="s">
        <v>18</v>
      </c>
      <c r="K129">
        <v>5400</v>
      </c>
      <c r="L129">
        <v>58.1</v>
      </c>
      <c r="M129">
        <v>10</v>
      </c>
      <c r="N129" t="s">
        <v>28</v>
      </c>
    </row>
    <row r="130" spans="1:14">
      <c r="A130" t="str">
        <f>Hyperlink("https://www.diodes.com/part/view/DM5W36AQ","DM5W36AQ")</f>
        <v>DM5W36AQ</v>
      </c>
      <c r="B130" t="str">
        <f>Hyperlink("https://www.diodes.com/assets/Datasheets/DM5W10AQ-DM5W43AQ.pdf","DM5W10AQ-DM5W43AQ Datasheet")</f>
        <v>DM5W10AQ-DM5W43AQ Datasheet</v>
      </c>
      <c r="C130" t="s">
        <v>26</v>
      </c>
      <c r="D130" t="s">
        <v>15</v>
      </c>
      <c r="E130" t="s">
        <v>16</v>
      </c>
      <c r="F130" t="s">
        <v>17</v>
      </c>
      <c r="G130">
        <v>61</v>
      </c>
      <c r="H130">
        <v>40</v>
      </c>
      <c r="I130">
        <v>36</v>
      </c>
      <c r="J130" t="s">
        <v>18</v>
      </c>
      <c r="K130">
        <v>5400</v>
      </c>
      <c r="L130">
        <v>58.1</v>
      </c>
      <c r="M130">
        <v>10</v>
      </c>
      <c r="N130" t="s">
        <v>28</v>
      </c>
    </row>
    <row r="131" spans="1:14">
      <c r="A131" t="str">
        <f>Hyperlink("https://www.diodes.com/part/view/DM5W40A","DM5W40A")</f>
        <v>DM5W40A</v>
      </c>
      <c r="B131" t="str">
        <f>Hyperlink("https://www.diodes.com/assets/Datasheets/DM5W10A-DM5W43A.pdf","DM5W10A-DM5W43A Datasheet")</f>
        <v>DM5W10A-DM5W43A Datasheet</v>
      </c>
      <c r="C131" t="s">
        <v>26</v>
      </c>
      <c r="D131" t="s">
        <v>15</v>
      </c>
      <c r="E131" t="s">
        <v>23</v>
      </c>
      <c r="F131" t="s">
        <v>17</v>
      </c>
      <c r="G131">
        <v>71</v>
      </c>
      <c r="H131">
        <v>44.4</v>
      </c>
      <c r="I131">
        <v>40</v>
      </c>
      <c r="J131" t="s">
        <v>29</v>
      </c>
      <c r="L131">
        <v>64.5</v>
      </c>
      <c r="M131">
        <v>49.1</v>
      </c>
      <c r="N131" t="s">
        <v>28</v>
      </c>
    </row>
    <row r="132" spans="1:14">
      <c r="A132" t="str">
        <f>Hyperlink("https://www.diodes.com/part/view/DM5W40AQ","DM5W40AQ")</f>
        <v>DM5W40AQ</v>
      </c>
      <c r="B132" t="str">
        <f>Hyperlink("https://www.diodes.com/assets/Datasheets/DM5W10AQ-DM5W43AQ.pdf","DM5W10AQ-DM5W43AQ Datasheet")</f>
        <v>DM5W10AQ-DM5W43AQ Datasheet</v>
      </c>
      <c r="C132" t="s">
        <v>26</v>
      </c>
      <c r="D132" t="s">
        <v>15</v>
      </c>
      <c r="E132" t="s">
        <v>16</v>
      </c>
      <c r="F132" t="s">
        <v>17</v>
      </c>
      <c r="G132">
        <v>71</v>
      </c>
      <c r="H132">
        <v>44.4</v>
      </c>
      <c r="I132">
        <v>40</v>
      </c>
      <c r="J132" t="s">
        <v>29</v>
      </c>
      <c r="L132">
        <v>64.5</v>
      </c>
      <c r="M132">
        <v>49.1</v>
      </c>
      <c r="N132" t="s">
        <v>28</v>
      </c>
    </row>
    <row r="133" spans="1:14">
      <c r="A133" t="str">
        <f>Hyperlink("https://www.diodes.com/part/view/DM5W43A","DM5W43A")</f>
        <v>DM5W43A</v>
      </c>
      <c r="B133" t="str">
        <f>Hyperlink("https://www.diodes.com/assets/Datasheets/DM5W10A-DM5W43A.pdf","DM5W10A-DM5W43A Datasheet")</f>
        <v>DM5W10A-DM5W43A Datasheet</v>
      </c>
      <c r="C133" t="s">
        <v>26</v>
      </c>
      <c r="D133" t="s">
        <v>15</v>
      </c>
      <c r="E133" t="s">
        <v>23</v>
      </c>
      <c r="F133" t="s">
        <v>17</v>
      </c>
      <c r="G133">
        <v>66</v>
      </c>
      <c r="H133">
        <v>47.8</v>
      </c>
      <c r="I133">
        <v>43</v>
      </c>
      <c r="J133" t="s">
        <v>29</v>
      </c>
      <c r="L133">
        <v>69.4</v>
      </c>
      <c r="M133">
        <v>52.8</v>
      </c>
      <c r="N133" t="s">
        <v>28</v>
      </c>
    </row>
    <row r="134" spans="1:14">
      <c r="A134" t="str">
        <f>Hyperlink("https://www.diodes.com/part/view/DM5W43AQ","DM5W43AQ")</f>
        <v>DM5W43AQ</v>
      </c>
      <c r="B134" t="str">
        <f>Hyperlink("https://www.diodes.com/assets/Datasheets/DM5W10AQ-DM5W43AQ.pdf","DM5W10AQ-DM5W43AQ Datasheet")</f>
        <v>DM5W10AQ-DM5W43AQ Datasheet</v>
      </c>
      <c r="C134" t="s">
        <v>26</v>
      </c>
      <c r="D134" t="s">
        <v>15</v>
      </c>
      <c r="E134" t="s">
        <v>16</v>
      </c>
      <c r="F134" t="s">
        <v>17</v>
      </c>
      <c r="G134">
        <v>66</v>
      </c>
      <c r="H134">
        <v>47.8</v>
      </c>
      <c r="I134">
        <v>43</v>
      </c>
      <c r="J134" t="s">
        <v>29</v>
      </c>
      <c r="L134">
        <v>69.4</v>
      </c>
      <c r="M134">
        <v>52.8</v>
      </c>
      <c r="N134" t="s">
        <v>28</v>
      </c>
    </row>
    <row r="135" spans="1:14">
      <c r="A135" t="str">
        <f>Hyperlink("https://www.diodes.com/part/view/DM6W10A","DM6W10A")</f>
        <v>DM6W10A</v>
      </c>
      <c r="B135" t="str">
        <f>Hyperlink("https://www.diodes.com/assets/Datasheets/DM6W10A-DM6W43A.pdf","DM6W10A-DM6W43A Datasheet")</f>
        <v>DM6W10A-DM6W43A Datasheet</v>
      </c>
      <c r="C135" t="s">
        <v>30</v>
      </c>
      <c r="D135" t="s">
        <v>15</v>
      </c>
      <c r="E135" t="s">
        <v>23</v>
      </c>
      <c r="F135" t="s">
        <v>27</v>
      </c>
      <c r="G135">
        <v>271</v>
      </c>
      <c r="H135">
        <v>11.1</v>
      </c>
      <c r="I135">
        <v>10</v>
      </c>
      <c r="J135" t="s">
        <v>18</v>
      </c>
      <c r="K135">
        <v>20000</v>
      </c>
      <c r="L135">
        <v>17</v>
      </c>
      <c r="M135">
        <v>15</v>
      </c>
      <c r="N135" t="s">
        <v>28</v>
      </c>
    </row>
    <row r="136" spans="1:14">
      <c r="A136" t="str">
        <f>Hyperlink("https://www.diodes.com/part/view/DM6W10AQ","DM6W10AQ")</f>
        <v>DM6W10AQ</v>
      </c>
      <c r="B136" t="str">
        <f>Hyperlink("https://www.diodes.com/assets/Datasheets/DM6W10AQ-DM6W43AQ.pdf","DM6W10AQ-DM6W43AQ Datasheet")</f>
        <v>DM6W10AQ-DM6W43AQ Datasheet</v>
      </c>
      <c r="C136" t="s">
        <v>30</v>
      </c>
      <c r="D136" t="s">
        <v>15</v>
      </c>
      <c r="E136" t="s">
        <v>16</v>
      </c>
      <c r="F136" t="s">
        <v>17</v>
      </c>
      <c r="G136">
        <v>271</v>
      </c>
      <c r="H136">
        <v>11.1</v>
      </c>
      <c r="I136">
        <v>10</v>
      </c>
      <c r="J136" t="s">
        <v>18</v>
      </c>
      <c r="K136">
        <v>20000</v>
      </c>
      <c r="L136">
        <v>17</v>
      </c>
      <c r="M136">
        <v>15</v>
      </c>
      <c r="N136" t="s">
        <v>28</v>
      </c>
    </row>
    <row r="137" spans="1:14">
      <c r="A137" t="str">
        <f>Hyperlink("https://www.diodes.com/part/view/DM6W11A","DM6W11A")</f>
        <v>DM6W11A</v>
      </c>
      <c r="B137" t="str">
        <f>Hyperlink("https://www.diodes.com/assets/Datasheets/DM6W10A-DM6W43A.pdf","DM6W10A-DM6W43A Datasheet")</f>
        <v>DM6W10A-DM6W43A Datasheet</v>
      </c>
      <c r="C137" t="s">
        <v>30</v>
      </c>
      <c r="D137" t="s">
        <v>15</v>
      </c>
      <c r="E137" t="s">
        <v>23</v>
      </c>
      <c r="F137" t="s">
        <v>27</v>
      </c>
      <c r="G137">
        <v>253</v>
      </c>
      <c r="H137">
        <v>12.2</v>
      </c>
      <c r="I137">
        <v>11</v>
      </c>
      <c r="J137" t="s">
        <v>18</v>
      </c>
      <c r="K137">
        <v>19000</v>
      </c>
      <c r="L137">
        <v>18.2</v>
      </c>
      <c r="M137">
        <v>10</v>
      </c>
      <c r="N137" t="s">
        <v>28</v>
      </c>
    </row>
    <row r="138" spans="1:14">
      <c r="A138" t="str">
        <f>Hyperlink("https://www.diodes.com/part/view/DM6W11AQ","DM6W11AQ")</f>
        <v>DM6W11AQ</v>
      </c>
      <c r="B138" t="str">
        <f>Hyperlink("https://www.diodes.com/assets/Datasheets/DM6W10AQ-DM6W43AQ.pdf","DM6W10AQ-DM6W43AQ Datasheet")</f>
        <v>DM6W10AQ-DM6W43AQ Datasheet</v>
      </c>
      <c r="C138" t="s">
        <v>30</v>
      </c>
      <c r="D138" t="s">
        <v>15</v>
      </c>
      <c r="E138" t="s">
        <v>16</v>
      </c>
      <c r="F138" t="s">
        <v>17</v>
      </c>
      <c r="G138">
        <v>253</v>
      </c>
      <c r="H138">
        <v>12.2</v>
      </c>
      <c r="I138">
        <v>11</v>
      </c>
      <c r="J138" t="s">
        <v>18</v>
      </c>
      <c r="K138">
        <v>19000</v>
      </c>
      <c r="L138">
        <v>18.2</v>
      </c>
      <c r="M138">
        <v>10</v>
      </c>
      <c r="N138" t="s">
        <v>28</v>
      </c>
    </row>
    <row r="139" spans="1:14">
      <c r="A139" t="str">
        <f>Hyperlink("https://www.diodes.com/part/view/DM6W12A","DM6W12A")</f>
        <v>DM6W12A</v>
      </c>
      <c r="B139" t="str">
        <f>Hyperlink("https://www.diodes.com/assets/Datasheets/DM6W10A-DM6W43A.pdf","DM6W10A-DM6W43A Datasheet")</f>
        <v>DM6W10A-DM6W43A Datasheet</v>
      </c>
      <c r="C139" t="s">
        <v>30</v>
      </c>
      <c r="D139" t="s">
        <v>15</v>
      </c>
      <c r="E139" t="s">
        <v>23</v>
      </c>
      <c r="F139" t="s">
        <v>27</v>
      </c>
      <c r="G139">
        <v>231</v>
      </c>
      <c r="H139">
        <v>13.3</v>
      </c>
      <c r="I139">
        <v>12</v>
      </c>
      <c r="J139" t="s">
        <v>18</v>
      </c>
      <c r="K139">
        <v>18000</v>
      </c>
      <c r="L139">
        <v>19.9</v>
      </c>
      <c r="M139">
        <v>10</v>
      </c>
      <c r="N139" t="s">
        <v>28</v>
      </c>
    </row>
    <row r="140" spans="1:14">
      <c r="A140" t="str">
        <f>Hyperlink("https://www.diodes.com/part/view/DM6W12AQ","DM6W12AQ")</f>
        <v>DM6W12AQ</v>
      </c>
      <c r="B140" t="str">
        <f>Hyperlink("https://www.diodes.com/assets/Datasheets/DM6W10AQ-DM6W43AQ.pdf","DM6W10AQ-DM6W43AQ Datasheet")</f>
        <v>DM6W10AQ-DM6W43AQ Datasheet</v>
      </c>
      <c r="C140" t="s">
        <v>30</v>
      </c>
      <c r="D140" t="s">
        <v>15</v>
      </c>
      <c r="E140" t="s">
        <v>16</v>
      </c>
      <c r="F140" t="s">
        <v>17</v>
      </c>
      <c r="G140">
        <v>231</v>
      </c>
      <c r="H140">
        <v>13.3</v>
      </c>
      <c r="I140">
        <v>12</v>
      </c>
      <c r="J140" t="s">
        <v>18</v>
      </c>
      <c r="K140">
        <v>18000</v>
      </c>
      <c r="L140">
        <v>19.9</v>
      </c>
      <c r="M140">
        <v>10</v>
      </c>
      <c r="N140" t="s">
        <v>28</v>
      </c>
    </row>
    <row r="141" spans="1:14">
      <c r="A141" t="str">
        <f>Hyperlink("https://www.diodes.com/part/view/DM6W13A","DM6W13A")</f>
        <v>DM6W13A</v>
      </c>
      <c r="B141" t="str">
        <f>Hyperlink("https://www.diodes.com/assets/Datasheets/DM6W10A-DM6W43A.pdf","DM6W10A-DM6W43A Datasheet")</f>
        <v>DM6W10A-DM6W43A Datasheet</v>
      </c>
      <c r="C141" t="s">
        <v>30</v>
      </c>
      <c r="D141" t="s">
        <v>15</v>
      </c>
      <c r="E141" t="s">
        <v>23</v>
      </c>
      <c r="F141" t="s">
        <v>27</v>
      </c>
      <c r="G141">
        <v>214</v>
      </c>
      <c r="H141">
        <v>14.4</v>
      </c>
      <c r="I141">
        <v>13</v>
      </c>
      <c r="J141" t="s">
        <v>18</v>
      </c>
      <c r="K141">
        <v>17000</v>
      </c>
      <c r="L141">
        <v>21.5</v>
      </c>
      <c r="M141">
        <v>10</v>
      </c>
      <c r="N141" t="s">
        <v>28</v>
      </c>
    </row>
    <row r="142" spans="1:14">
      <c r="A142" t="str">
        <f>Hyperlink("https://www.diodes.com/part/view/DM6W13AQ","DM6W13AQ")</f>
        <v>DM6W13AQ</v>
      </c>
      <c r="B142" t="str">
        <f>Hyperlink("https://www.diodes.com/assets/Datasheets/DM6W10AQ-DM6W43AQ.pdf","DM6W10AQ-DM6W43AQ Datasheet")</f>
        <v>DM6W10AQ-DM6W43AQ Datasheet</v>
      </c>
      <c r="C142" t="s">
        <v>30</v>
      </c>
      <c r="D142" t="s">
        <v>15</v>
      </c>
      <c r="E142" t="s">
        <v>16</v>
      </c>
      <c r="F142" t="s">
        <v>17</v>
      </c>
      <c r="G142">
        <v>214</v>
      </c>
      <c r="H142">
        <v>14.4</v>
      </c>
      <c r="I142">
        <v>13</v>
      </c>
      <c r="J142" t="s">
        <v>18</v>
      </c>
      <c r="K142">
        <v>17000</v>
      </c>
      <c r="L142">
        <v>21.5</v>
      </c>
      <c r="M142">
        <v>10</v>
      </c>
      <c r="N142" t="s">
        <v>28</v>
      </c>
    </row>
    <row r="143" spans="1:14">
      <c r="A143" t="str">
        <f>Hyperlink("https://www.diodes.com/part/view/DM6W14A","DM6W14A")</f>
        <v>DM6W14A</v>
      </c>
      <c r="B143" t="str">
        <f>Hyperlink("https://www.diodes.com/assets/Datasheets/DM6W10A-DM6W43A.pdf","DM6W10A-DM6W43A Datasheet")</f>
        <v>DM6W10A-DM6W43A Datasheet</v>
      </c>
      <c r="C143" t="s">
        <v>30</v>
      </c>
      <c r="D143" t="s">
        <v>15</v>
      </c>
      <c r="E143" t="s">
        <v>23</v>
      </c>
      <c r="F143" t="s">
        <v>27</v>
      </c>
      <c r="G143">
        <v>198</v>
      </c>
      <c r="H143">
        <v>15.6</v>
      </c>
      <c r="I143">
        <v>14</v>
      </c>
      <c r="J143" t="s">
        <v>18</v>
      </c>
      <c r="K143">
        <v>16000</v>
      </c>
      <c r="L143">
        <v>23.2</v>
      </c>
      <c r="M143">
        <v>10</v>
      </c>
      <c r="N143" t="s">
        <v>28</v>
      </c>
    </row>
    <row r="144" spans="1:14">
      <c r="A144" t="str">
        <f>Hyperlink("https://www.diodes.com/part/view/DM6W14AQ","DM6W14AQ")</f>
        <v>DM6W14AQ</v>
      </c>
      <c r="B144" t="str">
        <f>Hyperlink("https://www.diodes.com/assets/Datasheets/DM6W10AQ-DM6W43AQ.pdf","DM6W10AQ-DM6W43AQ Datasheet")</f>
        <v>DM6W10AQ-DM6W43AQ Datasheet</v>
      </c>
      <c r="C144" t="s">
        <v>30</v>
      </c>
      <c r="D144" t="s">
        <v>15</v>
      </c>
      <c r="E144" t="s">
        <v>16</v>
      </c>
      <c r="F144" t="s">
        <v>17</v>
      </c>
      <c r="G144">
        <v>198</v>
      </c>
      <c r="H144">
        <v>15.6</v>
      </c>
      <c r="I144">
        <v>14</v>
      </c>
      <c r="J144" t="s">
        <v>18</v>
      </c>
      <c r="K144">
        <v>16000</v>
      </c>
      <c r="L144">
        <v>23.2</v>
      </c>
      <c r="M144">
        <v>10</v>
      </c>
      <c r="N144" t="s">
        <v>28</v>
      </c>
    </row>
    <row r="145" spans="1:14">
      <c r="A145" t="str">
        <f>Hyperlink("https://www.diodes.com/part/view/DM6W15A","DM6W15A")</f>
        <v>DM6W15A</v>
      </c>
      <c r="B145" t="str">
        <f>Hyperlink("https://www.diodes.com/assets/Datasheets/DM6W10A-DM6W43A.pdf","DM6W10A-DM6W43A Datasheet")</f>
        <v>DM6W10A-DM6W43A Datasheet</v>
      </c>
      <c r="C145" t="s">
        <v>30</v>
      </c>
      <c r="D145" t="s">
        <v>15</v>
      </c>
      <c r="E145" t="s">
        <v>23</v>
      </c>
      <c r="F145" t="s">
        <v>27</v>
      </c>
      <c r="G145">
        <v>189</v>
      </c>
      <c r="H145">
        <v>16.7</v>
      </c>
      <c r="I145">
        <v>15</v>
      </c>
      <c r="J145" t="s">
        <v>18</v>
      </c>
      <c r="K145">
        <v>15000</v>
      </c>
      <c r="L145">
        <v>24.4</v>
      </c>
      <c r="M145">
        <v>10</v>
      </c>
      <c r="N145" t="s">
        <v>28</v>
      </c>
    </row>
    <row r="146" spans="1:14">
      <c r="A146" t="str">
        <f>Hyperlink("https://www.diodes.com/part/view/DM6W15AQ","DM6W15AQ")</f>
        <v>DM6W15AQ</v>
      </c>
      <c r="B146" t="str">
        <f>Hyperlink("https://www.diodes.com/assets/Datasheets/DM6W10AQ-DM6W43AQ.pdf","DM6W10AQ-DM6W43AQ Datasheet")</f>
        <v>DM6W10AQ-DM6W43AQ Datasheet</v>
      </c>
      <c r="C146" t="s">
        <v>30</v>
      </c>
      <c r="D146" t="s">
        <v>15</v>
      </c>
      <c r="E146" t="s">
        <v>16</v>
      </c>
      <c r="F146" t="s">
        <v>17</v>
      </c>
      <c r="G146">
        <v>189</v>
      </c>
      <c r="H146">
        <v>16.7</v>
      </c>
      <c r="I146">
        <v>15</v>
      </c>
      <c r="J146" t="s">
        <v>18</v>
      </c>
      <c r="K146">
        <v>15000</v>
      </c>
      <c r="L146">
        <v>24.4</v>
      </c>
      <c r="M146">
        <v>10</v>
      </c>
      <c r="N146" t="s">
        <v>28</v>
      </c>
    </row>
    <row r="147" spans="1:14">
      <c r="A147" t="str">
        <f>Hyperlink("https://www.diodes.com/part/view/DM6W16A","DM6W16A")</f>
        <v>DM6W16A</v>
      </c>
      <c r="B147" t="str">
        <f>Hyperlink("https://www.diodes.com/assets/Datasheets/DM6W10A-DM6W43A.pdf","DM6W10A-DM6W43A Datasheet")</f>
        <v>DM6W10A-DM6W43A Datasheet</v>
      </c>
      <c r="C147" t="s">
        <v>30</v>
      </c>
      <c r="D147" t="s">
        <v>15</v>
      </c>
      <c r="E147" t="s">
        <v>23</v>
      </c>
      <c r="F147" t="s">
        <v>27</v>
      </c>
      <c r="G147">
        <v>177</v>
      </c>
      <c r="H147">
        <v>17.8</v>
      </c>
      <c r="I147">
        <v>16</v>
      </c>
      <c r="J147" t="s">
        <v>18</v>
      </c>
      <c r="K147">
        <v>14000</v>
      </c>
      <c r="L147">
        <v>26</v>
      </c>
      <c r="M147">
        <v>10</v>
      </c>
      <c r="N147" t="s">
        <v>28</v>
      </c>
    </row>
    <row r="148" spans="1:14">
      <c r="A148" t="str">
        <f>Hyperlink("https://www.diodes.com/part/view/DM6W16AQ","DM6W16AQ")</f>
        <v>DM6W16AQ</v>
      </c>
      <c r="B148" t="str">
        <f>Hyperlink("https://www.diodes.com/assets/Datasheets/DM6W10AQ-DM6W43AQ.pdf","DM6W10AQ-DM6W43AQ Datasheet")</f>
        <v>DM6W10AQ-DM6W43AQ Datasheet</v>
      </c>
      <c r="C148" t="s">
        <v>30</v>
      </c>
      <c r="D148" t="s">
        <v>15</v>
      </c>
      <c r="E148" t="s">
        <v>16</v>
      </c>
      <c r="F148" t="s">
        <v>17</v>
      </c>
      <c r="G148">
        <v>177</v>
      </c>
      <c r="H148">
        <v>17.8</v>
      </c>
      <c r="I148">
        <v>16</v>
      </c>
      <c r="J148" t="s">
        <v>18</v>
      </c>
      <c r="K148">
        <v>14000</v>
      </c>
      <c r="L148">
        <v>26</v>
      </c>
      <c r="M148">
        <v>10</v>
      </c>
      <c r="N148" t="s">
        <v>28</v>
      </c>
    </row>
    <row r="149" spans="1:14">
      <c r="A149" t="str">
        <f>Hyperlink("https://www.diodes.com/part/view/DM6W17A","DM6W17A")</f>
        <v>DM6W17A</v>
      </c>
      <c r="B149" t="str">
        <f>Hyperlink("https://www.diodes.com/assets/Datasheets/DM6W10A-DM6W43A.pdf","DM6W10A-DM6W43A Datasheet")</f>
        <v>DM6W10A-DM6W43A Datasheet</v>
      </c>
      <c r="C149" t="s">
        <v>30</v>
      </c>
      <c r="D149" t="s">
        <v>15</v>
      </c>
      <c r="E149" t="s">
        <v>23</v>
      </c>
      <c r="F149" t="s">
        <v>27</v>
      </c>
      <c r="G149">
        <v>167</v>
      </c>
      <c r="H149">
        <v>18.9</v>
      </c>
      <c r="I149">
        <v>17</v>
      </c>
      <c r="J149" t="s">
        <v>18</v>
      </c>
      <c r="K149">
        <v>13000</v>
      </c>
      <c r="L149">
        <v>27.6</v>
      </c>
      <c r="M149">
        <v>10</v>
      </c>
      <c r="N149" t="s">
        <v>28</v>
      </c>
    </row>
    <row r="150" spans="1:14">
      <c r="A150" t="str">
        <f>Hyperlink("https://www.diodes.com/part/view/DM6W17AQ","DM6W17AQ")</f>
        <v>DM6W17AQ</v>
      </c>
      <c r="B150" t="str">
        <f>Hyperlink("https://www.diodes.com/assets/Datasheets/DM6W10AQ-DM6W43AQ.pdf","DM6W10AQ-DM6W43AQ Datasheet")</f>
        <v>DM6W10AQ-DM6W43AQ Datasheet</v>
      </c>
      <c r="C150" t="s">
        <v>30</v>
      </c>
      <c r="D150" t="s">
        <v>15</v>
      </c>
      <c r="E150" t="s">
        <v>16</v>
      </c>
      <c r="F150" t="s">
        <v>17</v>
      </c>
      <c r="G150">
        <v>167</v>
      </c>
      <c r="H150">
        <v>18.9</v>
      </c>
      <c r="I150">
        <v>17</v>
      </c>
      <c r="J150" t="s">
        <v>18</v>
      </c>
      <c r="K150">
        <v>13000</v>
      </c>
      <c r="L150">
        <v>27.6</v>
      </c>
      <c r="M150">
        <v>10</v>
      </c>
      <c r="N150" t="s">
        <v>28</v>
      </c>
    </row>
    <row r="151" spans="1:14">
      <c r="A151" t="str">
        <f>Hyperlink("https://www.diodes.com/part/view/DM6W18A","DM6W18A")</f>
        <v>DM6W18A</v>
      </c>
      <c r="B151" t="str">
        <f>Hyperlink("https://www.diodes.com/assets/Datasheets/DM6W10A-DM6W43A.pdf","DM6W10A-DM6W43A Datasheet")</f>
        <v>DM6W10A-DM6W43A Datasheet</v>
      </c>
      <c r="C151" t="s">
        <v>30</v>
      </c>
      <c r="D151" t="s">
        <v>15</v>
      </c>
      <c r="E151" t="s">
        <v>23</v>
      </c>
      <c r="F151" t="s">
        <v>27</v>
      </c>
      <c r="G151">
        <v>158</v>
      </c>
      <c r="H151">
        <v>20</v>
      </c>
      <c r="I151">
        <v>18</v>
      </c>
      <c r="J151" t="s">
        <v>18</v>
      </c>
      <c r="K151">
        <v>12000</v>
      </c>
      <c r="L151">
        <v>29.2</v>
      </c>
      <c r="M151">
        <v>10</v>
      </c>
      <c r="N151" t="s">
        <v>28</v>
      </c>
    </row>
    <row r="152" spans="1:14">
      <c r="A152" t="str">
        <f>Hyperlink("https://www.diodes.com/part/view/DM6W18AQ","DM6W18AQ")</f>
        <v>DM6W18AQ</v>
      </c>
      <c r="B152" t="str">
        <f>Hyperlink("https://www.diodes.com/assets/Datasheets/DM6W10AQ-DM6W43AQ.pdf","DM6W10AQ-DM6W43AQ Datasheet")</f>
        <v>DM6W10AQ-DM6W43AQ Datasheet</v>
      </c>
      <c r="C152" t="s">
        <v>30</v>
      </c>
      <c r="D152" t="s">
        <v>15</v>
      </c>
      <c r="E152" t="s">
        <v>16</v>
      </c>
      <c r="F152" t="s">
        <v>17</v>
      </c>
      <c r="G152">
        <v>158</v>
      </c>
      <c r="H152">
        <v>20</v>
      </c>
      <c r="I152">
        <v>18</v>
      </c>
      <c r="J152" t="s">
        <v>18</v>
      </c>
      <c r="K152">
        <v>12000</v>
      </c>
      <c r="L152">
        <v>29.2</v>
      </c>
      <c r="M152">
        <v>10</v>
      </c>
      <c r="N152" t="s">
        <v>28</v>
      </c>
    </row>
    <row r="153" spans="1:14">
      <c r="A153" t="str">
        <f>Hyperlink("https://www.diodes.com/part/view/DM6W20A","DM6W20A")</f>
        <v>DM6W20A</v>
      </c>
      <c r="B153" t="str">
        <f>Hyperlink("https://www.diodes.com/assets/Datasheets/DM6W10A-DM6W43A.pdf","DM6W10A-DM6W43A Datasheet")</f>
        <v>DM6W10A-DM6W43A Datasheet</v>
      </c>
      <c r="C153" t="s">
        <v>30</v>
      </c>
      <c r="D153" t="s">
        <v>15</v>
      </c>
      <c r="E153" t="s">
        <v>23</v>
      </c>
      <c r="F153" t="s">
        <v>27</v>
      </c>
      <c r="G153">
        <v>142</v>
      </c>
      <c r="H153">
        <v>22.2</v>
      </c>
      <c r="I153">
        <v>20</v>
      </c>
      <c r="J153" t="s">
        <v>18</v>
      </c>
      <c r="K153">
        <v>11000</v>
      </c>
      <c r="L153">
        <v>32.4</v>
      </c>
      <c r="M153">
        <v>10</v>
      </c>
      <c r="N153" t="s">
        <v>28</v>
      </c>
    </row>
    <row r="154" spans="1:14">
      <c r="A154" t="str">
        <f>Hyperlink("https://www.diodes.com/part/view/DM6W20AQ","DM6W20AQ")</f>
        <v>DM6W20AQ</v>
      </c>
      <c r="B154" t="str">
        <f>Hyperlink("https://www.diodes.com/assets/Datasheets/DM6W10AQ-DM6W43AQ.pdf","DM6W10AQ-DM6W43AQ Datasheet")</f>
        <v>DM6W10AQ-DM6W43AQ Datasheet</v>
      </c>
      <c r="C154" t="s">
        <v>30</v>
      </c>
      <c r="D154" t="s">
        <v>15</v>
      </c>
      <c r="E154" t="s">
        <v>16</v>
      </c>
      <c r="F154" t="s">
        <v>17</v>
      </c>
      <c r="G154">
        <v>142</v>
      </c>
      <c r="H154">
        <v>22.2</v>
      </c>
      <c r="I154">
        <v>20</v>
      </c>
      <c r="J154" t="s">
        <v>18</v>
      </c>
      <c r="K154">
        <v>11000</v>
      </c>
      <c r="L154">
        <v>32.4</v>
      </c>
      <c r="M154">
        <v>10</v>
      </c>
      <c r="N154" t="s">
        <v>28</v>
      </c>
    </row>
    <row r="155" spans="1:14">
      <c r="A155" t="str">
        <f>Hyperlink("https://www.diodes.com/part/view/DM6W22A","DM6W22A")</f>
        <v>DM6W22A</v>
      </c>
      <c r="B155" t="str">
        <f>Hyperlink("https://www.diodes.com/assets/Datasheets/DM6W10A-DM6W43A.pdf","DM6W10A-DM6W43A Datasheet")</f>
        <v>DM6W10A-DM6W43A Datasheet</v>
      </c>
      <c r="C155" t="s">
        <v>30</v>
      </c>
      <c r="D155" t="s">
        <v>15</v>
      </c>
      <c r="E155" t="s">
        <v>23</v>
      </c>
      <c r="F155" t="s">
        <v>27</v>
      </c>
      <c r="G155">
        <v>130</v>
      </c>
      <c r="H155">
        <v>24.4</v>
      </c>
      <c r="I155">
        <v>22</v>
      </c>
      <c r="J155" t="s">
        <v>18</v>
      </c>
      <c r="K155">
        <v>10300</v>
      </c>
      <c r="L155">
        <v>35.5</v>
      </c>
      <c r="M155">
        <v>10</v>
      </c>
      <c r="N155" t="s">
        <v>28</v>
      </c>
    </row>
    <row r="156" spans="1:14">
      <c r="A156" t="str">
        <f>Hyperlink("https://www.diodes.com/part/view/DM6W22AQ","DM6W22AQ")</f>
        <v>DM6W22AQ</v>
      </c>
      <c r="B156" t="str">
        <f>Hyperlink("https://www.diodes.com/assets/Datasheets/DM6W10AQ-DM6W43AQ.pdf","DM6W10AQ-DM6W43AQ Datasheet")</f>
        <v>DM6W10AQ-DM6W43AQ Datasheet</v>
      </c>
      <c r="C156" t="s">
        <v>30</v>
      </c>
      <c r="D156" t="s">
        <v>15</v>
      </c>
      <c r="E156" t="s">
        <v>16</v>
      </c>
      <c r="F156" t="s">
        <v>17</v>
      </c>
      <c r="G156">
        <v>130</v>
      </c>
      <c r="H156">
        <v>24.4</v>
      </c>
      <c r="I156">
        <v>22</v>
      </c>
      <c r="J156" t="s">
        <v>18</v>
      </c>
      <c r="K156">
        <v>10300</v>
      </c>
      <c r="L156">
        <v>35.5</v>
      </c>
      <c r="M156">
        <v>10</v>
      </c>
      <c r="N156" t="s">
        <v>28</v>
      </c>
    </row>
    <row r="157" spans="1:14">
      <c r="A157" t="str">
        <f>Hyperlink("https://www.diodes.com/part/view/DM6W24A","DM6W24A")</f>
        <v>DM6W24A</v>
      </c>
      <c r="B157" t="str">
        <f>Hyperlink("https://www.diodes.com/assets/Datasheets/DM6W10A-DM6W43A.pdf","DM6W10A-DM6W43A Datasheet")</f>
        <v>DM6W10A-DM6W43A Datasheet</v>
      </c>
      <c r="C157" t="s">
        <v>30</v>
      </c>
      <c r="D157" t="s">
        <v>15</v>
      </c>
      <c r="E157" t="s">
        <v>23</v>
      </c>
      <c r="F157" t="s">
        <v>27</v>
      </c>
      <c r="G157">
        <v>118</v>
      </c>
      <c r="H157">
        <v>26.7</v>
      </c>
      <c r="I157">
        <v>24</v>
      </c>
      <c r="J157" t="s">
        <v>18</v>
      </c>
      <c r="K157">
        <v>9600</v>
      </c>
      <c r="L157">
        <v>38.9</v>
      </c>
      <c r="M157">
        <v>10</v>
      </c>
      <c r="N157" t="s">
        <v>28</v>
      </c>
    </row>
    <row r="158" spans="1:14">
      <c r="A158" t="str">
        <f>Hyperlink("https://www.diodes.com/part/view/DM6W24AQ","DM6W24AQ")</f>
        <v>DM6W24AQ</v>
      </c>
      <c r="B158" t="str">
        <f>Hyperlink("https://www.diodes.com/assets/Datasheets/DM6W10AQ-DM6W43AQ.pdf","DM6W10AQ-DM6W43AQ Datasheet")</f>
        <v>DM6W10AQ-DM6W43AQ Datasheet</v>
      </c>
      <c r="C158" t="s">
        <v>30</v>
      </c>
      <c r="D158" t="s">
        <v>15</v>
      </c>
      <c r="E158" t="s">
        <v>16</v>
      </c>
      <c r="F158" t="s">
        <v>17</v>
      </c>
      <c r="G158">
        <v>118</v>
      </c>
      <c r="H158">
        <v>26.7</v>
      </c>
      <c r="I158">
        <v>24</v>
      </c>
      <c r="J158" t="s">
        <v>18</v>
      </c>
      <c r="K158">
        <v>9600</v>
      </c>
      <c r="L158">
        <v>38.9</v>
      </c>
      <c r="M158">
        <v>10</v>
      </c>
      <c r="N158" t="s">
        <v>28</v>
      </c>
    </row>
    <row r="159" spans="1:14">
      <c r="A159" t="str">
        <f>Hyperlink("https://www.diodes.com/part/view/DM6W26A","DM6W26A")</f>
        <v>DM6W26A</v>
      </c>
      <c r="B159" t="str">
        <f>Hyperlink("https://www.diodes.com/assets/Datasheets/DM6W10A-DM6W43A.pdf","DM6W10A-DM6W43A Datasheet")</f>
        <v>DM6W10A-DM6W43A Datasheet</v>
      </c>
      <c r="C159" t="s">
        <v>30</v>
      </c>
      <c r="D159" t="s">
        <v>15</v>
      </c>
      <c r="E159" t="s">
        <v>23</v>
      </c>
      <c r="F159" t="s">
        <v>27</v>
      </c>
      <c r="G159">
        <v>109</v>
      </c>
      <c r="H159">
        <v>28.9</v>
      </c>
      <c r="I159">
        <v>26</v>
      </c>
      <c r="J159" t="s">
        <v>18</v>
      </c>
      <c r="K159">
        <v>8900</v>
      </c>
      <c r="L159">
        <v>42.1</v>
      </c>
      <c r="M159">
        <v>10</v>
      </c>
      <c r="N159" t="s">
        <v>28</v>
      </c>
    </row>
    <row r="160" spans="1:14">
      <c r="A160" t="str">
        <f>Hyperlink("https://www.diodes.com/part/view/DM6W26AQ","DM6W26AQ")</f>
        <v>DM6W26AQ</v>
      </c>
      <c r="B160" t="str">
        <f>Hyperlink("https://www.diodes.com/assets/Datasheets/DM6W10AQ-DM6W43AQ.pdf","DM6W10AQ-DM6W43AQ Datasheet")</f>
        <v>DM6W10AQ-DM6W43AQ Datasheet</v>
      </c>
      <c r="C160" t="s">
        <v>30</v>
      </c>
      <c r="D160" t="s">
        <v>15</v>
      </c>
      <c r="E160" t="s">
        <v>16</v>
      </c>
      <c r="F160" t="s">
        <v>17</v>
      </c>
      <c r="G160">
        <v>109</v>
      </c>
      <c r="H160">
        <v>28.9</v>
      </c>
      <c r="I160">
        <v>26</v>
      </c>
      <c r="J160" t="s">
        <v>18</v>
      </c>
      <c r="K160">
        <v>8900</v>
      </c>
      <c r="L160">
        <v>42.1</v>
      </c>
      <c r="M160">
        <v>10</v>
      </c>
      <c r="N160" t="s">
        <v>28</v>
      </c>
    </row>
    <row r="161" spans="1:14">
      <c r="A161" t="str">
        <f>Hyperlink("https://www.diodes.com/part/view/DM6W27Q","DM6W27Q")</f>
        <v>DM6W27Q</v>
      </c>
      <c r="B161" t="str">
        <f>Hyperlink("https://www.diodes.com/assets/Datasheets/DM6W27Q.pdf","DM6W27Q Datasheet")</f>
        <v>DM6W27Q Datasheet</v>
      </c>
      <c r="C161" t="s">
        <v>30</v>
      </c>
      <c r="D161" t="s">
        <v>15</v>
      </c>
      <c r="E161" t="s">
        <v>16</v>
      </c>
      <c r="F161" t="s">
        <v>17</v>
      </c>
      <c r="G161">
        <v>65</v>
      </c>
      <c r="H161">
        <v>24</v>
      </c>
      <c r="I161">
        <v>22</v>
      </c>
      <c r="J161" t="s">
        <v>18</v>
      </c>
      <c r="K161">
        <v>4900</v>
      </c>
      <c r="L161">
        <v>40</v>
      </c>
      <c r="M161">
        <v>20</v>
      </c>
      <c r="N161" t="s">
        <v>28</v>
      </c>
    </row>
    <row r="162" spans="1:14">
      <c r="A162" t="str">
        <f>Hyperlink("https://www.diodes.com/part/view/DM6W28A","DM6W28A")</f>
        <v>DM6W28A</v>
      </c>
      <c r="B162" t="str">
        <f>Hyperlink("https://www.diodes.com/assets/Datasheets/DM6W10A-DM6W43A.pdf","DM6W10A-DM6W43A Datasheet")</f>
        <v>DM6W10A-DM6W43A Datasheet</v>
      </c>
      <c r="C162" t="s">
        <v>30</v>
      </c>
      <c r="D162" t="s">
        <v>15</v>
      </c>
      <c r="E162" t="s">
        <v>23</v>
      </c>
      <c r="F162" t="s">
        <v>27</v>
      </c>
      <c r="G162">
        <v>101</v>
      </c>
      <c r="H162">
        <v>31.1</v>
      </c>
      <c r="I162">
        <v>28</v>
      </c>
      <c r="J162" t="s">
        <v>18</v>
      </c>
      <c r="K162">
        <v>8200</v>
      </c>
      <c r="L162">
        <v>45.4</v>
      </c>
      <c r="M162">
        <v>10</v>
      </c>
      <c r="N162" t="s">
        <v>28</v>
      </c>
    </row>
    <row r="163" spans="1:14">
      <c r="A163" t="str">
        <f>Hyperlink("https://www.diodes.com/part/view/DM6W28AQ","DM6W28AQ")</f>
        <v>DM6W28AQ</v>
      </c>
      <c r="B163" t="str">
        <f>Hyperlink("https://www.diodes.com/assets/Datasheets/DM6W10AQ-DM6W43AQ.pdf","DM6W10AQ-DM6W43AQ Datasheet")</f>
        <v>DM6W10AQ-DM6W43AQ Datasheet</v>
      </c>
      <c r="C163" t="s">
        <v>30</v>
      </c>
      <c r="D163" t="s">
        <v>15</v>
      </c>
      <c r="E163" t="s">
        <v>16</v>
      </c>
      <c r="F163" t="s">
        <v>17</v>
      </c>
      <c r="G163">
        <v>101</v>
      </c>
      <c r="H163">
        <v>31.1</v>
      </c>
      <c r="I163">
        <v>28</v>
      </c>
      <c r="J163" t="s">
        <v>18</v>
      </c>
      <c r="K163">
        <v>8200</v>
      </c>
      <c r="L163">
        <v>45.4</v>
      </c>
      <c r="M163">
        <v>10</v>
      </c>
      <c r="N163" t="s">
        <v>28</v>
      </c>
    </row>
    <row r="164" spans="1:14">
      <c r="A164" t="str">
        <f>Hyperlink("https://www.diodes.com/part/view/DM6W30A","DM6W30A")</f>
        <v>DM6W30A</v>
      </c>
      <c r="B164" t="str">
        <f>Hyperlink("https://www.diodes.com/assets/Datasheets/DM6W10A-DM6W43A.pdf","DM6W10A-DM6W43A Datasheet")</f>
        <v>DM6W10A-DM6W43A Datasheet</v>
      </c>
      <c r="C164" t="s">
        <v>30</v>
      </c>
      <c r="D164" t="s">
        <v>15</v>
      </c>
      <c r="E164" t="s">
        <v>23</v>
      </c>
      <c r="F164" t="s">
        <v>27</v>
      </c>
      <c r="G164">
        <v>95</v>
      </c>
      <c r="H164">
        <v>33.3</v>
      </c>
      <c r="I164">
        <v>30</v>
      </c>
      <c r="J164" t="s">
        <v>18</v>
      </c>
      <c r="K164">
        <v>7500</v>
      </c>
      <c r="L164">
        <v>48.4</v>
      </c>
      <c r="M164">
        <v>10</v>
      </c>
      <c r="N164" t="s">
        <v>28</v>
      </c>
    </row>
    <row r="165" spans="1:14">
      <c r="A165" t="str">
        <f>Hyperlink("https://www.diodes.com/part/view/DM6W30AQ","DM6W30AQ")</f>
        <v>DM6W30AQ</v>
      </c>
      <c r="B165" t="str">
        <f>Hyperlink("https://www.diodes.com/assets/Datasheets/DM6W10AQ-DM6W43AQ.pdf","DM6W10AQ-DM6W43AQ Datasheet")</f>
        <v>DM6W10AQ-DM6W43AQ Datasheet</v>
      </c>
      <c r="C165" t="s">
        <v>30</v>
      </c>
      <c r="D165" t="s">
        <v>15</v>
      </c>
      <c r="E165" t="s">
        <v>16</v>
      </c>
      <c r="F165" t="s">
        <v>17</v>
      </c>
      <c r="G165">
        <v>95</v>
      </c>
      <c r="H165">
        <v>33.3</v>
      </c>
      <c r="I165">
        <v>30</v>
      </c>
      <c r="J165" t="s">
        <v>18</v>
      </c>
      <c r="K165">
        <v>7500</v>
      </c>
      <c r="L165">
        <v>48.4</v>
      </c>
      <c r="M165">
        <v>10</v>
      </c>
      <c r="N165" t="s">
        <v>28</v>
      </c>
    </row>
    <row r="166" spans="1:14">
      <c r="A166" t="str">
        <f>Hyperlink("https://www.diodes.com/part/view/DM6W33A","DM6W33A")</f>
        <v>DM6W33A</v>
      </c>
      <c r="B166" t="str">
        <f>Hyperlink("https://www.diodes.com/assets/Datasheets/DM6W10A-DM6W43A.pdf","DM6W10A-DM6W43A Datasheet")</f>
        <v>DM6W10A-DM6W43A Datasheet</v>
      </c>
      <c r="C166" t="s">
        <v>30</v>
      </c>
      <c r="D166" t="s">
        <v>15</v>
      </c>
      <c r="E166" t="s">
        <v>23</v>
      </c>
      <c r="F166" t="s">
        <v>27</v>
      </c>
      <c r="G166">
        <v>86</v>
      </c>
      <c r="H166">
        <v>36.7</v>
      </c>
      <c r="I166">
        <v>33</v>
      </c>
      <c r="J166" t="s">
        <v>18</v>
      </c>
      <c r="K166">
        <v>7000</v>
      </c>
      <c r="L166">
        <v>53.3</v>
      </c>
      <c r="M166">
        <v>10</v>
      </c>
      <c r="N166" t="s">
        <v>28</v>
      </c>
    </row>
    <row r="167" spans="1:14">
      <c r="A167" t="str">
        <f>Hyperlink("https://www.diodes.com/part/view/DM6W33AQ","DM6W33AQ")</f>
        <v>DM6W33AQ</v>
      </c>
      <c r="B167" t="str">
        <f>Hyperlink("https://www.diodes.com/assets/Datasheets/DM6W10AQ-DM6W43AQ.pdf","DM6W10AQ-DM6W43AQ Datasheet")</f>
        <v>DM6W10AQ-DM6W43AQ Datasheet</v>
      </c>
      <c r="C167" t="s">
        <v>30</v>
      </c>
      <c r="D167" t="s">
        <v>15</v>
      </c>
      <c r="E167" t="s">
        <v>16</v>
      </c>
      <c r="F167" t="s">
        <v>17</v>
      </c>
      <c r="G167">
        <v>86</v>
      </c>
      <c r="H167">
        <v>36.7</v>
      </c>
      <c r="I167">
        <v>33</v>
      </c>
      <c r="J167" t="s">
        <v>18</v>
      </c>
      <c r="K167">
        <v>7000</v>
      </c>
      <c r="L167">
        <v>53.3</v>
      </c>
      <c r="M167">
        <v>10</v>
      </c>
      <c r="N167" t="s">
        <v>28</v>
      </c>
    </row>
    <row r="168" spans="1:14">
      <c r="A168" t="str">
        <f>Hyperlink("https://www.diodes.com/part/view/DM6W36A","DM6W36A")</f>
        <v>DM6W36A</v>
      </c>
      <c r="B168" t="str">
        <f>Hyperlink("https://www.diodes.com/assets/Datasheets/DM6W10A-DM6W43A.pdf","DM6W10A-DM6W43A Datasheet")</f>
        <v>DM6W10A-DM6W43A Datasheet</v>
      </c>
      <c r="C168" t="s">
        <v>30</v>
      </c>
      <c r="D168" t="s">
        <v>15</v>
      </c>
      <c r="E168" t="s">
        <v>23</v>
      </c>
      <c r="F168" t="s">
        <v>27</v>
      </c>
      <c r="G168">
        <v>79</v>
      </c>
      <c r="H168">
        <v>40</v>
      </c>
      <c r="I168">
        <v>36</v>
      </c>
      <c r="J168" t="s">
        <v>18</v>
      </c>
      <c r="K168">
        <v>6500</v>
      </c>
      <c r="L168">
        <v>58.1</v>
      </c>
      <c r="M168">
        <v>10</v>
      </c>
      <c r="N168" t="s">
        <v>28</v>
      </c>
    </row>
    <row r="169" spans="1:14">
      <c r="A169" t="str">
        <f>Hyperlink("https://www.diodes.com/part/view/DM6W36AQ","DM6W36AQ")</f>
        <v>DM6W36AQ</v>
      </c>
      <c r="B169" t="str">
        <f>Hyperlink("https://www.diodes.com/assets/Datasheets/DM6W10AQ-DM6W43AQ.pdf","DM6W10AQ-DM6W43AQ Datasheet")</f>
        <v>DM6W10AQ-DM6W43AQ Datasheet</v>
      </c>
      <c r="C169" t="s">
        <v>30</v>
      </c>
      <c r="D169" t="s">
        <v>15</v>
      </c>
      <c r="E169" t="s">
        <v>16</v>
      </c>
      <c r="F169" t="s">
        <v>17</v>
      </c>
      <c r="G169">
        <v>79</v>
      </c>
      <c r="H169">
        <v>40</v>
      </c>
      <c r="I169">
        <v>36</v>
      </c>
      <c r="J169" t="s">
        <v>18</v>
      </c>
      <c r="K169">
        <v>6500</v>
      </c>
      <c r="L169">
        <v>58.1</v>
      </c>
      <c r="M169">
        <v>10</v>
      </c>
      <c r="N169" t="s">
        <v>28</v>
      </c>
    </row>
    <row r="170" spans="1:14">
      <c r="A170" t="str">
        <f>Hyperlink("https://www.diodes.com/part/view/DM6W40A","DM6W40A")</f>
        <v>DM6W40A</v>
      </c>
      <c r="B170" t="str">
        <f>Hyperlink("https://www.diodes.com/assets/Datasheets/DM6W10A-DM6W43A.pdf","DM6W10A-DM6W43A Datasheet")</f>
        <v>DM6W10A-DM6W43A Datasheet</v>
      </c>
      <c r="C170" t="s">
        <v>30</v>
      </c>
      <c r="D170" t="s">
        <v>15</v>
      </c>
      <c r="E170" t="s">
        <v>23</v>
      </c>
      <c r="F170" t="s">
        <v>17</v>
      </c>
      <c r="G170">
        <v>71</v>
      </c>
      <c r="H170">
        <v>44.4</v>
      </c>
      <c r="I170">
        <v>40</v>
      </c>
      <c r="J170" t="s">
        <v>29</v>
      </c>
      <c r="L170">
        <v>64.5</v>
      </c>
      <c r="M170">
        <v>49.1</v>
      </c>
      <c r="N170" t="s">
        <v>28</v>
      </c>
    </row>
    <row r="171" spans="1:14">
      <c r="A171" t="str">
        <f>Hyperlink("https://www.diodes.com/part/view/DM6W40AQ","DM6W40AQ")</f>
        <v>DM6W40AQ</v>
      </c>
      <c r="B171" t="str">
        <f>Hyperlink("https://www.diodes.com/assets/Datasheets/DM6W10AQ-DM6W43AQ.pdf","DM6W10AQ-DM6W43AQ Datasheet")</f>
        <v>DM6W10AQ-DM6W43AQ Datasheet</v>
      </c>
      <c r="C171" t="s">
        <v>30</v>
      </c>
      <c r="D171" t="s">
        <v>15</v>
      </c>
      <c r="E171" t="s">
        <v>16</v>
      </c>
      <c r="F171" t="s">
        <v>17</v>
      </c>
      <c r="G171">
        <v>71</v>
      </c>
      <c r="H171">
        <v>44.4</v>
      </c>
      <c r="I171">
        <v>40</v>
      </c>
      <c r="J171" t="s">
        <v>29</v>
      </c>
      <c r="L171">
        <v>64.5</v>
      </c>
      <c r="M171">
        <v>49.1</v>
      </c>
      <c r="N171" t="s">
        <v>28</v>
      </c>
    </row>
    <row r="172" spans="1:14">
      <c r="A172" t="str">
        <f>Hyperlink("https://www.diodes.com/part/view/DM6W43A","DM6W43A")</f>
        <v>DM6W43A</v>
      </c>
      <c r="B172" t="str">
        <f>Hyperlink("https://www.diodes.com/assets/Datasheets/DM6W10A-DM6W43A.pdf","DM6W10A-DM6W43A Datasheet")</f>
        <v>DM6W10A-DM6W43A Datasheet</v>
      </c>
      <c r="C172" t="s">
        <v>30</v>
      </c>
      <c r="D172" t="s">
        <v>15</v>
      </c>
      <c r="E172" t="s">
        <v>23</v>
      </c>
      <c r="F172" t="s">
        <v>17</v>
      </c>
      <c r="G172">
        <v>66</v>
      </c>
      <c r="H172">
        <v>47.8</v>
      </c>
      <c r="I172">
        <v>43</v>
      </c>
      <c r="J172" t="s">
        <v>29</v>
      </c>
      <c r="L172">
        <v>69.4</v>
      </c>
      <c r="M172">
        <v>52.8</v>
      </c>
      <c r="N172" t="s">
        <v>28</v>
      </c>
    </row>
    <row r="173" spans="1:14">
      <c r="A173" t="str">
        <f>Hyperlink("https://www.diodes.com/part/view/DM6W43AQ","DM6W43AQ")</f>
        <v>DM6W43AQ</v>
      </c>
      <c r="B173" t="str">
        <f>Hyperlink("https://www.diodes.com/assets/Datasheets/DM6W10AQ-DM6W43AQ.pdf","DM6W10AQ-DM6W43AQ Datasheet")</f>
        <v>DM6W10AQ-DM6W43AQ Datasheet</v>
      </c>
      <c r="C173" t="s">
        <v>30</v>
      </c>
      <c r="D173" t="s">
        <v>15</v>
      </c>
      <c r="E173" t="s">
        <v>16</v>
      </c>
      <c r="F173" t="s">
        <v>17</v>
      </c>
      <c r="G173">
        <v>66</v>
      </c>
      <c r="H173">
        <v>47.8</v>
      </c>
      <c r="I173">
        <v>43</v>
      </c>
      <c r="J173" t="s">
        <v>29</v>
      </c>
      <c r="L173">
        <v>69.4</v>
      </c>
      <c r="M173">
        <v>52.8</v>
      </c>
      <c r="N173" t="s">
        <v>28</v>
      </c>
    </row>
    <row r="174" spans="1:14">
      <c r="A174" t="str">
        <f>Hyperlink("https://www.diodes.com/part/view/DM8W10A","DM8W10A")</f>
        <v>DM8W10A</v>
      </c>
      <c r="B174" t="str">
        <f>Hyperlink("https://www.diodes.com/assets/Datasheets/DM8W10A-DM8W43A.pdf","DM8W10A-DM8W43A Datasheet")</f>
        <v>DM8W10A-DM8W43A Datasheet</v>
      </c>
      <c r="C174" t="s">
        <v>31</v>
      </c>
      <c r="D174" t="s">
        <v>15</v>
      </c>
      <c r="E174" t="s">
        <v>23</v>
      </c>
      <c r="F174" t="s">
        <v>27</v>
      </c>
      <c r="H174">
        <v>11.1</v>
      </c>
      <c r="I174">
        <v>10</v>
      </c>
      <c r="L174">
        <v>17</v>
      </c>
      <c r="N174" t="s">
        <v>28</v>
      </c>
    </row>
    <row r="175" spans="1:14">
      <c r="A175" t="str">
        <f>Hyperlink("https://www.diodes.com/part/view/DM8W10AQ","DM8W10AQ")</f>
        <v>DM8W10AQ</v>
      </c>
      <c r="B175" t="str">
        <f>Hyperlink("https://www.diodes.com/assets/Datasheets/DM8W10AQ-DM8W43AQ.pdf","DM8W10AQ-DM8W43AQ Datasheet")</f>
        <v>DM8W10AQ-DM8W43AQ Datasheet</v>
      </c>
      <c r="C175" t="s">
        <v>31</v>
      </c>
      <c r="D175" t="s">
        <v>15</v>
      </c>
      <c r="E175" t="s">
        <v>16</v>
      </c>
      <c r="F175" t="s">
        <v>27</v>
      </c>
      <c r="H175">
        <v>20</v>
      </c>
      <c r="I175">
        <v>10</v>
      </c>
      <c r="L175">
        <v>29.2</v>
      </c>
      <c r="N175" t="s">
        <v>28</v>
      </c>
    </row>
    <row r="176" spans="1:14">
      <c r="A176" t="str">
        <f>Hyperlink("https://www.diodes.com/part/view/DM8W11A","DM8W11A")</f>
        <v>DM8W11A</v>
      </c>
      <c r="B176" t="str">
        <f>Hyperlink("https://www.diodes.com/assets/Datasheets/DM8W10A-DM8W43A.pdf","DM8W10A-DM8W43A Datasheet")</f>
        <v>DM8W10A-DM8W43A Datasheet</v>
      </c>
      <c r="C176" t="s">
        <v>31</v>
      </c>
      <c r="D176" t="s">
        <v>15</v>
      </c>
      <c r="E176" t="s">
        <v>23</v>
      </c>
      <c r="F176" t="s">
        <v>27</v>
      </c>
      <c r="H176">
        <v>12.2</v>
      </c>
      <c r="I176">
        <v>11</v>
      </c>
      <c r="L176">
        <v>18.2</v>
      </c>
      <c r="N176" t="s">
        <v>28</v>
      </c>
    </row>
    <row r="177" spans="1:14">
      <c r="A177" t="str">
        <f>Hyperlink("https://www.diodes.com/part/view/DM8W11AQ","DM8W11AQ")</f>
        <v>DM8W11AQ</v>
      </c>
      <c r="B177" t="str">
        <f>Hyperlink("https://www.diodes.com/assets/Datasheets/DM8W10AQ-DM8W43AQ.pdf","DM8W10AQ-DM8W43AQ Datasheet")</f>
        <v>DM8W10AQ-DM8W43AQ Datasheet</v>
      </c>
      <c r="C177" t="s">
        <v>31</v>
      </c>
      <c r="D177" t="s">
        <v>15</v>
      </c>
      <c r="E177" t="s">
        <v>16</v>
      </c>
      <c r="F177" t="s">
        <v>17</v>
      </c>
      <c r="H177">
        <v>12.2</v>
      </c>
      <c r="I177">
        <v>11</v>
      </c>
      <c r="L177">
        <v>18.2</v>
      </c>
      <c r="N177" t="s">
        <v>28</v>
      </c>
    </row>
    <row r="178" spans="1:14">
      <c r="A178" t="str">
        <f>Hyperlink("https://www.diodes.com/part/view/DM8W12A","DM8W12A")</f>
        <v>DM8W12A</v>
      </c>
      <c r="B178" t="str">
        <f>Hyperlink("https://www.diodes.com/assets/Datasheets/DM8W10A-DM8W43A.pdf","DM8W10A-DM8W43A Datasheet")</f>
        <v>DM8W10A-DM8W43A Datasheet</v>
      </c>
      <c r="C178" t="s">
        <v>31</v>
      </c>
      <c r="D178" t="s">
        <v>15</v>
      </c>
      <c r="E178" t="s">
        <v>23</v>
      </c>
      <c r="F178" t="s">
        <v>27</v>
      </c>
      <c r="H178">
        <v>13.3</v>
      </c>
      <c r="I178">
        <v>12</v>
      </c>
      <c r="L178">
        <v>19.9</v>
      </c>
      <c r="N178" t="s">
        <v>28</v>
      </c>
    </row>
    <row r="179" spans="1:14">
      <c r="A179" t="str">
        <f>Hyperlink("https://www.diodes.com/part/view/DM8W12AQ","DM8W12AQ")</f>
        <v>DM8W12AQ</v>
      </c>
      <c r="B179" t="str">
        <f>Hyperlink("https://www.diodes.com/assets/Datasheets/DM8W10AQ-DM8W43AQ.pdf","DM8W10AQ-DM8W43AQ Datasheet")</f>
        <v>DM8W10AQ-DM8W43AQ Datasheet</v>
      </c>
      <c r="C179" t="s">
        <v>31</v>
      </c>
      <c r="D179" t="s">
        <v>15</v>
      </c>
      <c r="E179" t="s">
        <v>16</v>
      </c>
      <c r="F179" t="s">
        <v>17</v>
      </c>
      <c r="H179">
        <v>12.2</v>
      </c>
      <c r="I179">
        <v>12</v>
      </c>
      <c r="L179">
        <v>19.9</v>
      </c>
      <c r="N179" t="s">
        <v>28</v>
      </c>
    </row>
    <row r="180" spans="1:14">
      <c r="A180" t="str">
        <f>Hyperlink("https://www.diodes.com/part/view/DM8W13A","DM8W13A")</f>
        <v>DM8W13A</v>
      </c>
      <c r="B180" t="str">
        <f>Hyperlink("https://www.diodes.com/assets/Datasheets/DM8W10A-DM8W43A.pdf","DM8W10A-DM8W43A Datasheet")</f>
        <v>DM8W10A-DM8W43A Datasheet</v>
      </c>
      <c r="C180" t="s">
        <v>31</v>
      </c>
      <c r="D180" t="s">
        <v>15</v>
      </c>
      <c r="E180" t="s">
        <v>23</v>
      </c>
      <c r="F180" t="s">
        <v>27</v>
      </c>
      <c r="H180">
        <v>14.4</v>
      </c>
      <c r="I180">
        <v>13</v>
      </c>
      <c r="L180">
        <v>21.5</v>
      </c>
      <c r="N180" t="s">
        <v>28</v>
      </c>
    </row>
    <row r="181" spans="1:14">
      <c r="A181" t="str">
        <f>Hyperlink("https://www.diodes.com/part/view/DM8W13AQ","DM8W13AQ")</f>
        <v>DM8W13AQ</v>
      </c>
      <c r="B181" t="str">
        <f>Hyperlink("https://www.diodes.com/assets/Datasheets/DM8W10AQ-DM8W43AQ.pdf","DM8W10AQ-DM8W43AQ Datasheet")</f>
        <v>DM8W10AQ-DM8W43AQ Datasheet</v>
      </c>
      <c r="C181" t="s">
        <v>31</v>
      </c>
      <c r="D181" t="s">
        <v>15</v>
      </c>
      <c r="E181" t="s">
        <v>16</v>
      </c>
      <c r="F181" t="s">
        <v>17</v>
      </c>
      <c r="H181">
        <v>14.4</v>
      </c>
      <c r="I181">
        <v>13</v>
      </c>
      <c r="L181">
        <v>21.5</v>
      </c>
      <c r="N181" t="s">
        <v>28</v>
      </c>
    </row>
    <row r="182" spans="1:14">
      <c r="A182" t="str">
        <f>Hyperlink("https://www.diodes.com/part/view/DM8W14A","DM8W14A")</f>
        <v>DM8W14A</v>
      </c>
      <c r="B182" t="str">
        <f>Hyperlink("https://www.diodes.com/assets/Datasheets/DM8W10A-DM8W43A.pdf","DM8W10A-DM8W43A Datasheet")</f>
        <v>DM8W10A-DM8W43A Datasheet</v>
      </c>
      <c r="C182" t="s">
        <v>31</v>
      </c>
      <c r="D182" t="s">
        <v>15</v>
      </c>
      <c r="E182" t="s">
        <v>23</v>
      </c>
      <c r="F182" t="s">
        <v>27</v>
      </c>
      <c r="H182">
        <v>15.6</v>
      </c>
      <c r="I182">
        <v>14</v>
      </c>
      <c r="L182">
        <v>23.2</v>
      </c>
      <c r="N182" t="s">
        <v>28</v>
      </c>
    </row>
    <row r="183" spans="1:14">
      <c r="A183" t="str">
        <f>Hyperlink("https://www.diodes.com/part/view/DM8W14AQ","DM8W14AQ")</f>
        <v>DM8W14AQ</v>
      </c>
      <c r="B183" t="str">
        <f>Hyperlink("https://www.diodes.com/assets/Datasheets/DM8W10AQ-DM8W43AQ.pdf","DM8W10AQ-DM8W43AQ Datasheet")</f>
        <v>DM8W10AQ-DM8W43AQ Datasheet</v>
      </c>
      <c r="C183" t="s">
        <v>31</v>
      </c>
      <c r="D183" t="s">
        <v>15</v>
      </c>
      <c r="E183" t="s">
        <v>16</v>
      </c>
      <c r="F183" t="s">
        <v>17</v>
      </c>
      <c r="H183">
        <v>15.6</v>
      </c>
      <c r="I183">
        <v>14</v>
      </c>
      <c r="L183">
        <v>23.2</v>
      </c>
      <c r="N183" t="s">
        <v>28</v>
      </c>
    </row>
    <row r="184" spans="1:14">
      <c r="A184" t="str">
        <f>Hyperlink("https://www.diodes.com/part/view/DM8W15A","DM8W15A")</f>
        <v>DM8W15A</v>
      </c>
      <c r="B184" t="str">
        <f>Hyperlink("https://www.diodes.com/assets/Datasheets/DM8W10A-DM8W43A.pdf","DM8W10A-DM8W43A Datasheet")</f>
        <v>DM8W10A-DM8W43A Datasheet</v>
      </c>
      <c r="C184" t="s">
        <v>31</v>
      </c>
      <c r="D184" t="s">
        <v>15</v>
      </c>
      <c r="E184" t="s">
        <v>23</v>
      </c>
      <c r="F184" t="s">
        <v>27</v>
      </c>
      <c r="H184">
        <v>16.7</v>
      </c>
      <c r="I184">
        <v>15</v>
      </c>
      <c r="L184">
        <v>24.4</v>
      </c>
      <c r="N184" t="s">
        <v>28</v>
      </c>
    </row>
    <row r="185" spans="1:14">
      <c r="A185" t="str">
        <f>Hyperlink("https://www.diodes.com/part/view/DM8W15AQ","DM8W15AQ")</f>
        <v>DM8W15AQ</v>
      </c>
      <c r="B185" t="str">
        <f>Hyperlink("https://www.diodes.com/assets/Datasheets/DM8W10AQ-DM8W43AQ.pdf","DM8W10AQ-DM8W43AQ Datasheet")</f>
        <v>DM8W10AQ-DM8W43AQ Datasheet</v>
      </c>
      <c r="C185" t="s">
        <v>31</v>
      </c>
      <c r="D185" t="s">
        <v>15</v>
      </c>
      <c r="E185" t="s">
        <v>16</v>
      </c>
      <c r="F185" t="s">
        <v>17</v>
      </c>
      <c r="H185">
        <v>16.7</v>
      </c>
      <c r="I185">
        <v>15</v>
      </c>
      <c r="L185">
        <v>24.4</v>
      </c>
      <c r="N185" t="s">
        <v>28</v>
      </c>
    </row>
    <row r="186" spans="1:14">
      <c r="A186" t="str">
        <f>Hyperlink("https://www.diodes.com/part/view/DM8W16A","DM8W16A")</f>
        <v>DM8W16A</v>
      </c>
      <c r="B186" t="str">
        <f>Hyperlink("https://www.diodes.com/assets/Datasheets/DM8W10A-DM8W43A.pdf","DM8W10A-DM8W43A Datasheet")</f>
        <v>DM8W10A-DM8W43A Datasheet</v>
      </c>
      <c r="C186" t="s">
        <v>31</v>
      </c>
      <c r="D186" t="s">
        <v>15</v>
      </c>
      <c r="E186" t="s">
        <v>23</v>
      </c>
      <c r="F186" t="s">
        <v>27</v>
      </c>
      <c r="H186">
        <v>17.8</v>
      </c>
      <c r="I186">
        <v>16</v>
      </c>
      <c r="L186">
        <v>26</v>
      </c>
      <c r="N186" t="s">
        <v>28</v>
      </c>
    </row>
    <row r="187" spans="1:14">
      <c r="A187" t="str">
        <f>Hyperlink("https://www.diodes.com/part/view/DM8W16AQ","DM8W16AQ")</f>
        <v>DM8W16AQ</v>
      </c>
      <c r="B187" t="str">
        <f>Hyperlink("https://www.diodes.com/assets/Datasheets/DM8W10AQ-DM8W43AQ.pdf","DM8W10AQ-DM8W43AQ Datasheet")</f>
        <v>DM8W10AQ-DM8W43AQ Datasheet</v>
      </c>
      <c r="C187" t="s">
        <v>31</v>
      </c>
      <c r="D187" t="s">
        <v>15</v>
      </c>
      <c r="E187" t="s">
        <v>16</v>
      </c>
      <c r="F187" t="s">
        <v>17</v>
      </c>
      <c r="H187">
        <v>17.8</v>
      </c>
      <c r="I187">
        <v>16</v>
      </c>
      <c r="L187">
        <v>26</v>
      </c>
      <c r="N187" t="s">
        <v>28</v>
      </c>
    </row>
    <row r="188" spans="1:14">
      <c r="A188" t="str">
        <f>Hyperlink("https://www.diodes.com/part/view/DM8W17A","DM8W17A")</f>
        <v>DM8W17A</v>
      </c>
      <c r="B188" t="str">
        <f>Hyperlink("https://www.diodes.com/assets/Datasheets/DM8W10A-DM8W43A.pdf","DM8W10A-DM8W43A Datasheet")</f>
        <v>DM8W10A-DM8W43A Datasheet</v>
      </c>
      <c r="C188" t="s">
        <v>31</v>
      </c>
      <c r="D188" t="s">
        <v>15</v>
      </c>
      <c r="E188" t="s">
        <v>23</v>
      </c>
      <c r="F188" t="s">
        <v>27</v>
      </c>
      <c r="H188">
        <v>18.9</v>
      </c>
      <c r="I188">
        <v>17</v>
      </c>
      <c r="L188">
        <v>27.6</v>
      </c>
      <c r="N188" t="s">
        <v>28</v>
      </c>
    </row>
    <row r="189" spans="1:14">
      <c r="A189" t="str">
        <f>Hyperlink("https://www.diodes.com/part/view/DM8W17AQ","DM8W17AQ")</f>
        <v>DM8W17AQ</v>
      </c>
      <c r="B189" t="str">
        <f>Hyperlink("https://www.diodes.com/assets/Datasheets/DM8W10AQ-DM8W43AQ.pdf","DM8W10AQ-DM8W43AQ Datasheet")</f>
        <v>DM8W10AQ-DM8W43AQ Datasheet</v>
      </c>
      <c r="C189" t="s">
        <v>31</v>
      </c>
      <c r="D189" t="s">
        <v>15</v>
      </c>
      <c r="E189" t="s">
        <v>16</v>
      </c>
      <c r="F189" t="s">
        <v>17</v>
      </c>
      <c r="H189">
        <v>18.9</v>
      </c>
      <c r="I189">
        <v>17</v>
      </c>
      <c r="L189">
        <v>27.6</v>
      </c>
      <c r="N189" t="s">
        <v>28</v>
      </c>
    </row>
    <row r="190" spans="1:14">
      <c r="A190" t="str">
        <f>Hyperlink("https://www.diodes.com/part/view/DM8W18A","DM8W18A")</f>
        <v>DM8W18A</v>
      </c>
      <c r="B190" t="str">
        <f>Hyperlink("https://www.diodes.com/assets/Datasheets/DM8W10A-DM8W43A.pdf","DM8W10A-DM8W43A Datasheet")</f>
        <v>DM8W10A-DM8W43A Datasheet</v>
      </c>
      <c r="C190" t="s">
        <v>31</v>
      </c>
      <c r="D190" t="s">
        <v>15</v>
      </c>
      <c r="E190" t="s">
        <v>23</v>
      </c>
      <c r="F190" t="s">
        <v>27</v>
      </c>
      <c r="H190">
        <v>20</v>
      </c>
      <c r="I190">
        <v>18</v>
      </c>
      <c r="L190">
        <v>29.2</v>
      </c>
      <c r="N190" t="s">
        <v>28</v>
      </c>
    </row>
    <row r="191" spans="1:14">
      <c r="A191" t="str">
        <f>Hyperlink("https://www.diodes.com/part/view/DM8W18AQ","DM8W18AQ")</f>
        <v>DM8W18AQ</v>
      </c>
      <c r="B191" t="str">
        <f>Hyperlink("https://www.diodes.com/assets/Datasheets/DM8W10AQ-DM8W43AQ.pdf","DM8W10AQ-DM8W43AQ Datasheet")</f>
        <v>DM8W10AQ-DM8W43AQ Datasheet</v>
      </c>
      <c r="C191" t="s">
        <v>31</v>
      </c>
      <c r="D191" t="s">
        <v>15</v>
      </c>
      <c r="E191" t="s">
        <v>16</v>
      </c>
      <c r="F191" t="s">
        <v>27</v>
      </c>
      <c r="H191">
        <v>20</v>
      </c>
      <c r="I191">
        <v>18</v>
      </c>
      <c r="L191">
        <v>29.2</v>
      </c>
      <c r="N191" t="s">
        <v>28</v>
      </c>
    </row>
    <row r="192" spans="1:14">
      <c r="A192" t="str">
        <f>Hyperlink("https://www.diodes.com/part/view/DM8W20A","DM8W20A")</f>
        <v>DM8W20A</v>
      </c>
      <c r="B192" t="str">
        <f>Hyperlink("https://www.diodes.com/assets/Datasheets/DM8W10A-DM8W43A.pdf","DM8W10A-DM8W43A Datasheet")</f>
        <v>DM8W10A-DM8W43A Datasheet</v>
      </c>
      <c r="C192" t="s">
        <v>31</v>
      </c>
      <c r="D192" t="s">
        <v>15</v>
      </c>
      <c r="E192" t="s">
        <v>23</v>
      </c>
      <c r="F192" t="s">
        <v>27</v>
      </c>
      <c r="H192">
        <v>22.2</v>
      </c>
      <c r="I192">
        <v>20</v>
      </c>
      <c r="L192">
        <v>32.4</v>
      </c>
      <c r="N192" t="s">
        <v>28</v>
      </c>
    </row>
    <row r="193" spans="1:14">
      <c r="A193" t="str">
        <f>Hyperlink("https://www.diodes.com/part/view/DM8W20AQ","DM8W20AQ")</f>
        <v>DM8W20AQ</v>
      </c>
      <c r="B193" t="str">
        <f>Hyperlink("https://www.diodes.com/assets/Datasheets/DM8W10AQ-DM8W43AQ.pdf","DM8W10AQ-DM8W43AQ Datasheet")</f>
        <v>DM8W10AQ-DM8W43AQ Datasheet</v>
      </c>
      <c r="C193" t="s">
        <v>31</v>
      </c>
      <c r="D193" t="s">
        <v>15</v>
      </c>
      <c r="E193" t="s">
        <v>16</v>
      </c>
      <c r="F193" t="s">
        <v>17</v>
      </c>
      <c r="H193">
        <v>22.2</v>
      </c>
      <c r="I193">
        <v>20</v>
      </c>
      <c r="L193">
        <v>32.4</v>
      </c>
      <c r="N193" t="s">
        <v>28</v>
      </c>
    </row>
    <row r="194" spans="1:14">
      <c r="A194" t="str">
        <f>Hyperlink("https://www.diodes.com/part/view/DM8W22A","DM8W22A")</f>
        <v>DM8W22A</v>
      </c>
      <c r="B194" t="str">
        <f>Hyperlink("https://www.diodes.com/assets/Datasheets/DM8W10A-DM8W43A.pdf","DM8W10A-DM8W43A Datasheet")</f>
        <v>DM8W10A-DM8W43A Datasheet</v>
      </c>
      <c r="C194" t="s">
        <v>31</v>
      </c>
      <c r="D194" t="s">
        <v>15</v>
      </c>
      <c r="E194" t="s">
        <v>23</v>
      </c>
      <c r="F194" t="s">
        <v>27</v>
      </c>
      <c r="H194">
        <v>24.4</v>
      </c>
      <c r="I194">
        <v>22</v>
      </c>
      <c r="L194">
        <v>35.5</v>
      </c>
      <c r="N194" t="s">
        <v>28</v>
      </c>
    </row>
    <row r="195" spans="1:14">
      <c r="A195" t="str">
        <f>Hyperlink("https://www.diodes.com/part/view/DM8W22AQ","DM8W22AQ")</f>
        <v>DM8W22AQ</v>
      </c>
      <c r="B195" t="str">
        <f>Hyperlink("https://www.diodes.com/assets/Datasheets/DM8W10AQ-DM8W43AQ.pdf","DM8W10AQ-DM8W43AQ Datasheet")</f>
        <v>DM8W10AQ-DM8W43AQ Datasheet</v>
      </c>
      <c r="C195" t="s">
        <v>31</v>
      </c>
      <c r="D195" t="s">
        <v>15</v>
      </c>
      <c r="E195" t="s">
        <v>16</v>
      </c>
      <c r="F195" t="s">
        <v>27</v>
      </c>
      <c r="H195">
        <v>24.4</v>
      </c>
      <c r="I195">
        <v>22</v>
      </c>
      <c r="L195">
        <v>35.5</v>
      </c>
      <c r="N195" t="s">
        <v>28</v>
      </c>
    </row>
    <row r="196" spans="1:14">
      <c r="A196" t="str">
        <f>Hyperlink("https://www.diodes.com/part/view/DM8W24A","DM8W24A")</f>
        <v>DM8W24A</v>
      </c>
      <c r="B196" t="str">
        <f>Hyperlink("https://www.diodes.com/assets/Datasheets/DM8W10A-DM8W43A.pdf","DM8W10A-DM8W43A Datasheet")</f>
        <v>DM8W10A-DM8W43A Datasheet</v>
      </c>
      <c r="C196" t="s">
        <v>31</v>
      </c>
      <c r="D196" t="s">
        <v>15</v>
      </c>
      <c r="E196" t="s">
        <v>23</v>
      </c>
      <c r="F196" t="s">
        <v>27</v>
      </c>
      <c r="H196">
        <v>26.7</v>
      </c>
      <c r="I196">
        <v>24</v>
      </c>
      <c r="L196">
        <v>38.9</v>
      </c>
      <c r="N196" t="s">
        <v>28</v>
      </c>
    </row>
    <row r="197" spans="1:14">
      <c r="A197" t="str">
        <f>Hyperlink("https://www.diodes.com/part/view/DM8W24AQ","DM8W24AQ")</f>
        <v>DM8W24AQ</v>
      </c>
      <c r="B197" t="str">
        <f>Hyperlink("https://www.diodes.com/assets/Datasheets/DM8W10AQ-DM8W43AQ.pdf","DM8W10AQ-DM8W43AQ Datasheet")</f>
        <v>DM8W10AQ-DM8W43AQ Datasheet</v>
      </c>
      <c r="C197" t="s">
        <v>31</v>
      </c>
      <c r="D197" t="s">
        <v>15</v>
      </c>
      <c r="E197" t="s">
        <v>16</v>
      </c>
      <c r="F197" t="s">
        <v>27</v>
      </c>
      <c r="H197">
        <v>26.7</v>
      </c>
      <c r="I197">
        <v>24</v>
      </c>
      <c r="L197">
        <v>38.9</v>
      </c>
      <c r="N197" t="s">
        <v>28</v>
      </c>
    </row>
    <row r="198" spans="1:14">
      <c r="A198" t="str">
        <f>Hyperlink("https://www.diodes.com/part/view/DM8W26A","DM8W26A")</f>
        <v>DM8W26A</v>
      </c>
      <c r="B198" t="str">
        <f>Hyperlink("https://www.diodes.com/assets/Datasheets/DM8W10A-DM8W43A.pdf","DM8W10A-DM8W43A Datasheet")</f>
        <v>DM8W10A-DM8W43A Datasheet</v>
      </c>
      <c r="C198" t="s">
        <v>31</v>
      </c>
      <c r="D198" t="s">
        <v>15</v>
      </c>
      <c r="E198" t="s">
        <v>23</v>
      </c>
      <c r="F198" t="s">
        <v>27</v>
      </c>
      <c r="H198">
        <v>28.9</v>
      </c>
      <c r="I198">
        <v>26</v>
      </c>
      <c r="L198">
        <v>42.1</v>
      </c>
      <c r="N198" t="s">
        <v>28</v>
      </c>
    </row>
    <row r="199" spans="1:14">
      <c r="A199" t="str">
        <f>Hyperlink("https://www.diodes.com/part/view/DM8W26AQ","DM8W26AQ")</f>
        <v>DM8W26AQ</v>
      </c>
      <c r="B199" t="str">
        <f>Hyperlink("https://www.diodes.com/assets/Datasheets/DM8W10AQ-DM8W43AQ.pdf","DM8W10AQ-DM8W43AQ Datasheet")</f>
        <v>DM8W10AQ-DM8W43AQ Datasheet</v>
      </c>
      <c r="C199" t="s">
        <v>31</v>
      </c>
      <c r="D199" t="s">
        <v>15</v>
      </c>
      <c r="E199" t="s">
        <v>16</v>
      </c>
      <c r="F199" t="s">
        <v>27</v>
      </c>
      <c r="H199">
        <v>28.9</v>
      </c>
      <c r="I199">
        <v>26</v>
      </c>
      <c r="L199">
        <v>42.1</v>
      </c>
      <c r="N199" t="s">
        <v>28</v>
      </c>
    </row>
    <row r="200" spans="1:14">
      <c r="A200" t="str">
        <f>Hyperlink("https://www.diodes.com/part/view/DM8W27Q","DM8W27Q")</f>
        <v>DM8W27Q</v>
      </c>
      <c r="B200" t="str">
        <f>Hyperlink("https://www.diodes.com/assets/Datasheets/DM8W27Q.pdf","DM8W27Q Datasheet")</f>
        <v>DM8W27Q Datasheet</v>
      </c>
      <c r="C200" t="s">
        <v>31</v>
      </c>
      <c r="D200" t="s">
        <v>15</v>
      </c>
      <c r="E200" t="s">
        <v>16</v>
      </c>
      <c r="F200" t="s">
        <v>17</v>
      </c>
      <c r="G200">
        <v>75</v>
      </c>
      <c r="H200">
        <v>24</v>
      </c>
      <c r="I200">
        <v>22</v>
      </c>
      <c r="J200" t="s">
        <v>18</v>
      </c>
      <c r="K200">
        <v>6000</v>
      </c>
      <c r="L200">
        <v>40</v>
      </c>
      <c r="M200">
        <v>1</v>
      </c>
      <c r="N200" t="s">
        <v>28</v>
      </c>
    </row>
    <row r="201" spans="1:14">
      <c r="A201" t="str">
        <f>Hyperlink("https://www.diodes.com/part/view/DM8W28A","DM8W28A")</f>
        <v>DM8W28A</v>
      </c>
      <c r="B201" t="str">
        <f>Hyperlink("https://www.diodes.com/assets/Datasheets/DM8W10A-DM8W43A.pdf","DM8W10A-DM8W43A Datasheet")</f>
        <v>DM8W10A-DM8W43A Datasheet</v>
      </c>
      <c r="C201" t="s">
        <v>31</v>
      </c>
      <c r="D201" t="s">
        <v>15</v>
      </c>
      <c r="E201" t="s">
        <v>23</v>
      </c>
      <c r="F201" t="s">
        <v>27</v>
      </c>
      <c r="H201">
        <v>31.1</v>
      </c>
      <c r="I201">
        <v>28</v>
      </c>
      <c r="L201">
        <v>45.4</v>
      </c>
      <c r="N201" t="s">
        <v>28</v>
      </c>
    </row>
    <row r="202" spans="1:14">
      <c r="A202" t="str">
        <f>Hyperlink("https://www.diodes.com/part/view/DM8W28AQ","DM8W28AQ")</f>
        <v>DM8W28AQ</v>
      </c>
      <c r="B202" t="str">
        <f>Hyperlink("https://www.diodes.com/assets/Datasheets/DM8W10AQ-DM8W43AQ.pdf","DM8W10AQ-DM8W43AQ Datasheet")</f>
        <v>DM8W10AQ-DM8W43AQ Datasheet</v>
      </c>
      <c r="C202" t="s">
        <v>31</v>
      </c>
      <c r="D202" t="s">
        <v>15</v>
      </c>
      <c r="E202" t="s">
        <v>16</v>
      </c>
      <c r="F202" t="s">
        <v>27</v>
      </c>
      <c r="H202">
        <v>31.1</v>
      </c>
      <c r="I202">
        <v>28</v>
      </c>
      <c r="L202">
        <v>45.4</v>
      </c>
      <c r="N202" t="s">
        <v>28</v>
      </c>
    </row>
    <row r="203" spans="1:14">
      <c r="A203" t="str">
        <f>Hyperlink("https://www.diodes.com/part/view/DM8W30A","DM8W30A")</f>
        <v>DM8W30A</v>
      </c>
      <c r="B203" t="str">
        <f>Hyperlink("https://www.diodes.com/assets/Datasheets/DM8W10A-DM8W43A.pdf","DM8W10A-DM8W43A Datasheet")</f>
        <v>DM8W10A-DM8W43A Datasheet</v>
      </c>
      <c r="C203" t="s">
        <v>31</v>
      </c>
      <c r="D203" t="s">
        <v>15</v>
      </c>
      <c r="E203" t="s">
        <v>23</v>
      </c>
      <c r="F203" t="s">
        <v>27</v>
      </c>
      <c r="H203">
        <v>33.3</v>
      </c>
      <c r="I203">
        <v>30</v>
      </c>
      <c r="L203">
        <v>48.4</v>
      </c>
      <c r="N203" t="s">
        <v>28</v>
      </c>
    </row>
    <row r="204" spans="1:14">
      <c r="A204" t="str">
        <f>Hyperlink("https://www.diodes.com/part/view/DM8W30AQ","DM8W30AQ")</f>
        <v>DM8W30AQ</v>
      </c>
      <c r="B204" t="str">
        <f>Hyperlink("https://www.diodes.com/assets/Datasheets/DM8W10AQ-DM8W43AQ.pdf","DM8W10AQ-DM8W43AQ Datasheet")</f>
        <v>DM8W10AQ-DM8W43AQ Datasheet</v>
      </c>
      <c r="C204" t="s">
        <v>31</v>
      </c>
      <c r="D204" t="s">
        <v>15</v>
      </c>
      <c r="E204" t="s">
        <v>16</v>
      </c>
      <c r="F204" t="s">
        <v>27</v>
      </c>
      <c r="H204">
        <v>33.3</v>
      </c>
      <c r="I204">
        <v>30</v>
      </c>
      <c r="L204">
        <v>48.4</v>
      </c>
      <c r="N204" t="s">
        <v>28</v>
      </c>
    </row>
    <row r="205" spans="1:14">
      <c r="A205" t="str">
        <f>Hyperlink("https://www.diodes.com/part/view/DM8W33A","DM8W33A")</f>
        <v>DM8W33A</v>
      </c>
      <c r="B205" t="str">
        <f>Hyperlink("https://www.diodes.com/assets/Datasheets/DM8W10A-DM8W43A.pdf","DM8W10A-DM8W43A Datasheet")</f>
        <v>DM8W10A-DM8W43A Datasheet</v>
      </c>
      <c r="C205" t="s">
        <v>31</v>
      </c>
      <c r="D205" t="s">
        <v>15</v>
      </c>
      <c r="E205" t="s">
        <v>23</v>
      </c>
      <c r="F205" t="s">
        <v>27</v>
      </c>
      <c r="H205">
        <v>36.7</v>
      </c>
      <c r="I205">
        <v>33</v>
      </c>
      <c r="L205">
        <v>53.3</v>
      </c>
      <c r="N205" t="s">
        <v>28</v>
      </c>
    </row>
    <row r="206" spans="1:14">
      <c r="A206" t="str">
        <f>Hyperlink("https://www.diodes.com/part/view/DM8W33AQ","DM8W33AQ")</f>
        <v>DM8W33AQ</v>
      </c>
      <c r="B206" t="str">
        <f>Hyperlink("https://www.diodes.com/assets/Datasheets/DM8W10AQ-DM8W43AQ.pdf","DM8W10AQ-DM8W43AQ Datasheet")</f>
        <v>DM8W10AQ-DM8W43AQ Datasheet</v>
      </c>
      <c r="C206" t="s">
        <v>31</v>
      </c>
      <c r="D206" t="s">
        <v>15</v>
      </c>
      <c r="E206" t="s">
        <v>16</v>
      </c>
      <c r="F206" t="s">
        <v>27</v>
      </c>
      <c r="H206">
        <v>36.7</v>
      </c>
      <c r="I206">
        <v>33</v>
      </c>
      <c r="L206">
        <v>53.3</v>
      </c>
      <c r="N206" t="s">
        <v>28</v>
      </c>
    </row>
    <row r="207" spans="1:14">
      <c r="A207" t="str">
        <f>Hyperlink("https://www.diodes.com/part/view/DM8W36A","DM8W36A")</f>
        <v>DM8W36A</v>
      </c>
      <c r="B207" t="str">
        <f>Hyperlink("https://www.diodes.com/assets/Datasheets/DM8W10A-DM8W43A.pdf","DM8W10A-DM8W43A Datasheet")</f>
        <v>DM8W10A-DM8W43A Datasheet</v>
      </c>
      <c r="C207" t="s">
        <v>31</v>
      </c>
      <c r="D207" t="s">
        <v>15</v>
      </c>
      <c r="E207" t="s">
        <v>23</v>
      </c>
      <c r="F207" t="s">
        <v>27</v>
      </c>
      <c r="H207">
        <v>40</v>
      </c>
      <c r="I207">
        <v>36</v>
      </c>
      <c r="L207">
        <v>58.1</v>
      </c>
      <c r="N207" t="s">
        <v>28</v>
      </c>
    </row>
    <row r="208" spans="1:14">
      <c r="A208" t="str">
        <f>Hyperlink("https://www.diodes.com/part/view/DM8W40A","DM8W40A")</f>
        <v>DM8W40A</v>
      </c>
      <c r="B208" t="str">
        <f>Hyperlink("https://www.diodes.com/assets/Datasheets/DM8W10A-DM8W43A.pdf","DM8W10A-DM8W43A Datasheet")</f>
        <v>DM8W10A-DM8W43A Datasheet</v>
      </c>
      <c r="C208" t="s">
        <v>31</v>
      </c>
      <c r="D208" t="s">
        <v>15</v>
      </c>
      <c r="E208" t="s">
        <v>23</v>
      </c>
      <c r="F208" t="s">
        <v>27</v>
      </c>
      <c r="H208">
        <v>44.4</v>
      </c>
      <c r="I208">
        <v>40</v>
      </c>
      <c r="L208">
        <v>64.5</v>
      </c>
      <c r="N208" t="s">
        <v>28</v>
      </c>
    </row>
    <row r="209" spans="1:14">
      <c r="A209" t="str">
        <f>Hyperlink("https://www.diodes.com/part/view/DM8W40AQ","DM8W40AQ")</f>
        <v>DM8W40AQ</v>
      </c>
      <c r="B209" t="str">
        <f>Hyperlink("https://www.diodes.com/assets/Datasheets/DM8W10AQ-DM8W43AQ.pdf","DM8W10AQ-DM8W43AQ Datasheet")</f>
        <v>DM8W10AQ-DM8W43AQ Datasheet</v>
      </c>
      <c r="C209" t="s">
        <v>31</v>
      </c>
      <c r="D209" t="s">
        <v>15</v>
      </c>
      <c r="E209" t="s">
        <v>16</v>
      </c>
      <c r="F209" t="s">
        <v>27</v>
      </c>
      <c r="H209">
        <v>44.4</v>
      </c>
      <c r="I209">
        <v>40</v>
      </c>
      <c r="L209">
        <v>64.5</v>
      </c>
      <c r="N209" t="s">
        <v>28</v>
      </c>
    </row>
    <row r="210" spans="1:14">
      <c r="A210" t="str">
        <f>Hyperlink("https://www.diodes.com/part/view/DM8W43A","DM8W43A")</f>
        <v>DM8W43A</v>
      </c>
      <c r="B210" t="str">
        <f>Hyperlink("https://www.diodes.com/assets/Datasheets/DM8W10A-DM8W43A.pdf","DM8W10A-DM8W43A Datasheet")</f>
        <v>DM8W10A-DM8W43A Datasheet</v>
      </c>
      <c r="C210" t="s">
        <v>31</v>
      </c>
      <c r="D210" t="s">
        <v>15</v>
      </c>
      <c r="E210" t="s">
        <v>23</v>
      </c>
      <c r="F210" t="s">
        <v>27</v>
      </c>
      <c r="H210">
        <v>47.8</v>
      </c>
      <c r="I210">
        <v>43</v>
      </c>
      <c r="L210">
        <v>69.4</v>
      </c>
      <c r="N210" t="s">
        <v>28</v>
      </c>
    </row>
    <row r="211" spans="1:14">
      <c r="A211" t="str">
        <f>Hyperlink("https://www.diodes.com/part/view/DM8W43AQ","DM8W43AQ")</f>
        <v>DM8W43AQ</v>
      </c>
      <c r="B211" t="str">
        <f>Hyperlink("https://www.diodes.com/assets/Datasheets/DM8W10AQ-DM8W43AQ.pdf","DM8W10AQ-DM8W43AQ Datasheet")</f>
        <v>DM8W10AQ-DM8W43AQ Datasheet</v>
      </c>
      <c r="C211" t="s">
        <v>31</v>
      </c>
      <c r="D211" t="s">
        <v>15</v>
      </c>
      <c r="E211" t="s">
        <v>16</v>
      </c>
      <c r="F211" t="s">
        <v>27</v>
      </c>
      <c r="H211">
        <v>47.8</v>
      </c>
      <c r="I211">
        <v>43</v>
      </c>
      <c r="L211">
        <v>69.4</v>
      </c>
      <c r="N211" t="s">
        <v>28</v>
      </c>
    </row>
    <row r="212" spans="1:14">
      <c r="A212" t="str">
        <f>Hyperlink("https://www.diodes.com/part/view/LT4ME100A","LT4ME100A")</f>
        <v>LT4ME100A</v>
      </c>
      <c r="B212" t="str">
        <f>Hyperlink("https://www.diodes.com/assets/Datasheets/LT4ME_SERIES.pdf","LT4ME Series Datasheet")</f>
        <v>LT4ME Series Datasheet</v>
      </c>
      <c r="C212" t="s">
        <v>20</v>
      </c>
      <c r="D212" t="s">
        <v>32</v>
      </c>
      <c r="E212" t="s">
        <v>23</v>
      </c>
      <c r="F212" t="s">
        <v>17</v>
      </c>
      <c r="G212">
        <v>2.5</v>
      </c>
      <c r="H212">
        <v>111</v>
      </c>
      <c r="I212">
        <v>100</v>
      </c>
      <c r="J212" t="s">
        <v>18</v>
      </c>
      <c r="K212">
        <v>120</v>
      </c>
      <c r="L212">
        <v>162</v>
      </c>
      <c r="M212">
        <v>0.5</v>
      </c>
      <c r="N212" t="s">
        <v>33</v>
      </c>
    </row>
    <row r="213" spans="1:14">
      <c r="A213" t="str">
        <f>Hyperlink("https://www.diodes.com/part/view/LT4ME100CA","LT4ME100CA")</f>
        <v>LT4ME100CA</v>
      </c>
      <c r="B213" t="str">
        <f>Hyperlink("https://www.diodes.com/assets/Datasheets/LT4ME_SERIES.pdf","LT4ME Series Datasheet")</f>
        <v>LT4ME Series Datasheet</v>
      </c>
      <c r="C213" t="s">
        <v>20</v>
      </c>
      <c r="D213" t="s">
        <v>32</v>
      </c>
      <c r="E213" t="s">
        <v>23</v>
      </c>
      <c r="F213" t="s">
        <v>34</v>
      </c>
      <c r="G213">
        <v>2.5</v>
      </c>
      <c r="H213">
        <v>111</v>
      </c>
      <c r="I213">
        <v>100</v>
      </c>
      <c r="J213" t="s">
        <v>18</v>
      </c>
      <c r="K213">
        <v>60</v>
      </c>
      <c r="L213">
        <v>162</v>
      </c>
      <c r="M213">
        <v>0.5</v>
      </c>
      <c r="N213" t="s">
        <v>33</v>
      </c>
    </row>
    <row r="214" spans="1:14">
      <c r="A214" t="str">
        <f>Hyperlink("https://www.diodes.com/part/view/LT4ME10A","LT4ME10A")</f>
        <v>LT4ME10A</v>
      </c>
      <c r="B214" t="str">
        <f>Hyperlink("https://www.diodes.com/assets/Datasheets/LT4ME_SERIES.pdf","LT4ME Series Datasheet")</f>
        <v>LT4ME Series Datasheet</v>
      </c>
      <c r="C214" t="s">
        <v>20</v>
      </c>
      <c r="D214" t="s">
        <v>32</v>
      </c>
      <c r="E214" t="s">
        <v>23</v>
      </c>
      <c r="F214" t="s">
        <v>17</v>
      </c>
      <c r="G214">
        <v>23.5</v>
      </c>
      <c r="H214">
        <v>11.1</v>
      </c>
      <c r="I214">
        <v>10</v>
      </c>
      <c r="J214" t="s">
        <v>18</v>
      </c>
      <c r="K214">
        <v>1000</v>
      </c>
      <c r="L214">
        <v>17</v>
      </c>
      <c r="M214">
        <v>5</v>
      </c>
      <c r="N214" t="s">
        <v>33</v>
      </c>
    </row>
    <row r="215" spans="1:14">
      <c r="A215" t="str">
        <f>Hyperlink("https://www.diodes.com/part/view/LT4ME10CA","LT4ME10CA")</f>
        <v>LT4ME10CA</v>
      </c>
      <c r="B215" t="str">
        <f>Hyperlink("https://www.diodes.com/assets/Datasheets/LT4ME_SERIES.pdf","LT4ME Series Datasheet")</f>
        <v>LT4ME Series Datasheet</v>
      </c>
      <c r="C215" t="s">
        <v>20</v>
      </c>
      <c r="D215" t="s">
        <v>32</v>
      </c>
      <c r="E215" t="s">
        <v>23</v>
      </c>
      <c r="F215" t="s">
        <v>34</v>
      </c>
      <c r="G215">
        <v>23.5</v>
      </c>
      <c r="H215">
        <v>11.1</v>
      </c>
      <c r="I215">
        <v>10</v>
      </c>
      <c r="J215" t="s">
        <v>18</v>
      </c>
      <c r="K215">
        <v>500</v>
      </c>
      <c r="L215">
        <v>17</v>
      </c>
      <c r="M215">
        <v>5</v>
      </c>
      <c r="N215" t="s">
        <v>33</v>
      </c>
    </row>
    <row r="216" spans="1:14">
      <c r="A216" t="str">
        <f>Hyperlink("https://www.diodes.com/part/view/LT4ME110A","LT4ME110A")</f>
        <v>LT4ME110A</v>
      </c>
      <c r="B216" t="str">
        <f>Hyperlink("https://www.diodes.com/assets/Datasheets/LT4ME_SERIES.pdf","LT4ME Series Datasheet")</f>
        <v>LT4ME Series Datasheet</v>
      </c>
      <c r="C216" t="s">
        <v>20</v>
      </c>
      <c r="D216" t="s">
        <v>32</v>
      </c>
      <c r="E216" t="s">
        <v>23</v>
      </c>
      <c r="F216" t="s">
        <v>17</v>
      </c>
      <c r="G216">
        <v>2.3</v>
      </c>
      <c r="H216">
        <v>122</v>
      </c>
      <c r="I216">
        <v>110</v>
      </c>
      <c r="J216" t="s">
        <v>18</v>
      </c>
      <c r="K216">
        <v>106</v>
      </c>
      <c r="L216">
        <v>177</v>
      </c>
      <c r="M216">
        <v>0.5</v>
      </c>
      <c r="N216" t="s">
        <v>33</v>
      </c>
    </row>
    <row r="217" spans="1:14">
      <c r="A217" t="str">
        <f>Hyperlink("https://www.diodes.com/part/view/LT4ME110CA","LT4ME110CA")</f>
        <v>LT4ME110CA</v>
      </c>
      <c r="B217" t="str">
        <f>Hyperlink("https://www.diodes.com/assets/Datasheets/LT4ME_SERIES.pdf","LT4ME Series Datasheet")</f>
        <v>LT4ME Series Datasheet</v>
      </c>
      <c r="C217" t="s">
        <v>20</v>
      </c>
      <c r="D217" t="s">
        <v>32</v>
      </c>
      <c r="E217" t="s">
        <v>23</v>
      </c>
      <c r="F217" t="s">
        <v>34</v>
      </c>
      <c r="G217">
        <v>2.3</v>
      </c>
      <c r="H217">
        <v>122</v>
      </c>
      <c r="I217">
        <v>110</v>
      </c>
      <c r="J217" t="s">
        <v>18</v>
      </c>
      <c r="K217">
        <v>53</v>
      </c>
      <c r="L217">
        <v>177</v>
      </c>
      <c r="M217">
        <v>0.5</v>
      </c>
      <c r="N217" t="s">
        <v>33</v>
      </c>
    </row>
    <row r="218" spans="1:14">
      <c r="A218" t="str">
        <f>Hyperlink("https://www.diodes.com/part/view/LT4ME11A","LT4ME11A")</f>
        <v>LT4ME11A</v>
      </c>
      <c r="B218" t="str">
        <f>Hyperlink("https://www.diodes.com/assets/Datasheets/LT4ME_SERIES.pdf","LT4ME Series Datasheet")</f>
        <v>LT4ME Series Datasheet</v>
      </c>
      <c r="C218" t="s">
        <v>20</v>
      </c>
      <c r="D218" t="s">
        <v>32</v>
      </c>
      <c r="E218" t="s">
        <v>23</v>
      </c>
      <c r="F218" t="s">
        <v>17</v>
      </c>
      <c r="G218">
        <v>22</v>
      </c>
      <c r="H218">
        <v>12.2</v>
      </c>
      <c r="I218">
        <v>11</v>
      </c>
      <c r="J218" t="s">
        <v>18</v>
      </c>
      <c r="K218">
        <v>960</v>
      </c>
      <c r="L218">
        <v>18.2</v>
      </c>
      <c r="M218">
        <v>0.5</v>
      </c>
      <c r="N218" t="s">
        <v>33</v>
      </c>
    </row>
    <row r="219" spans="1:14">
      <c r="A219" t="str">
        <f>Hyperlink("https://www.diodes.com/part/view/LT4ME11CA","LT4ME11CA")</f>
        <v>LT4ME11CA</v>
      </c>
      <c r="B219" t="str">
        <f>Hyperlink("https://www.diodes.com/assets/Datasheets/LT4ME_SERIES.pdf","LT4ME Series Datasheet")</f>
        <v>LT4ME Series Datasheet</v>
      </c>
      <c r="C219" t="s">
        <v>20</v>
      </c>
      <c r="D219" t="s">
        <v>32</v>
      </c>
      <c r="E219" t="s">
        <v>23</v>
      </c>
      <c r="F219" t="s">
        <v>34</v>
      </c>
      <c r="G219">
        <v>22</v>
      </c>
      <c r="H219">
        <v>12.2</v>
      </c>
      <c r="I219">
        <v>11</v>
      </c>
      <c r="J219" t="s">
        <v>18</v>
      </c>
      <c r="K219">
        <v>480</v>
      </c>
      <c r="L219">
        <v>18.2</v>
      </c>
      <c r="M219">
        <v>0.5</v>
      </c>
      <c r="N219" t="s">
        <v>33</v>
      </c>
    </row>
    <row r="220" spans="1:14">
      <c r="A220" t="str">
        <f>Hyperlink("https://www.diodes.com/part/view/LT4ME120A","LT4ME120A")</f>
        <v>LT4ME120A</v>
      </c>
      <c r="B220" t="str">
        <f>Hyperlink("https://www.diodes.com/assets/Datasheets/LT4ME_SERIES.pdf","LT4ME Series Datasheet")</f>
        <v>LT4ME Series Datasheet</v>
      </c>
      <c r="C220" t="s">
        <v>20</v>
      </c>
      <c r="D220" t="s">
        <v>32</v>
      </c>
      <c r="E220" t="s">
        <v>23</v>
      </c>
      <c r="F220" t="s">
        <v>17</v>
      </c>
      <c r="G220">
        <v>2</v>
      </c>
      <c r="H220">
        <v>133</v>
      </c>
      <c r="I220">
        <v>120</v>
      </c>
      <c r="J220" t="s">
        <v>18</v>
      </c>
      <c r="K220">
        <v>102</v>
      </c>
      <c r="L220">
        <v>193</v>
      </c>
      <c r="M220">
        <v>0.5</v>
      </c>
      <c r="N220" t="s">
        <v>33</v>
      </c>
    </row>
    <row r="221" spans="1:14">
      <c r="A221" t="str">
        <f>Hyperlink("https://www.diodes.com/part/view/LT4ME120CA","LT4ME120CA")</f>
        <v>LT4ME120CA</v>
      </c>
      <c r="B221" t="str">
        <f>Hyperlink("https://www.diodes.com/assets/Datasheets/LT4ME_SERIES.pdf","LT4ME Series Datasheet")</f>
        <v>LT4ME Series Datasheet</v>
      </c>
      <c r="C221" t="s">
        <v>20</v>
      </c>
      <c r="D221" t="s">
        <v>32</v>
      </c>
      <c r="E221" t="s">
        <v>23</v>
      </c>
      <c r="F221" t="s">
        <v>34</v>
      </c>
      <c r="G221">
        <v>2</v>
      </c>
      <c r="H221">
        <v>133</v>
      </c>
      <c r="I221">
        <v>120</v>
      </c>
      <c r="J221" t="s">
        <v>18</v>
      </c>
      <c r="K221">
        <v>51</v>
      </c>
      <c r="L221">
        <v>193</v>
      </c>
      <c r="M221">
        <v>0.5</v>
      </c>
      <c r="N221" t="s">
        <v>33</v>
      </c>
    </row>
    <row r="222" spans="1:14">
      <c r="A222" t="str">
        <f>Hyperlink("https://www.diodes.com/part/view/LT4ME12A","LT4ME12A")</f>
        <v>LT4ME12A</v>
      </c>
      <c r="B222" t="str">
        <f>Hyperlink("https://www.diodes.com/assets/Datasheets/LT4ME_SERIES.pdf","LT4ME Series Datasheet")</f>
        <v>LT4ME Series Datasheet</v>
      </c>
      <c r="C222" t="s">
        <v>20</v>
      </c>
      <c r="D222" t="s">
        <v>32</v>
      </c>
      <c r="E222" t="s">
        <v>23</v>
      </c>
      <c r="F222" t="s">
        <v>17</v>
      </c>
      <c r="G222">
        <v>20.1</v>
      </c>
      <c r="H222">
        <v>13.3</v>
      </c>
      <c r="I222">
        <v>12</v>
      </c>
      <c r="J222" t="s">
        <v>18</v>
      </c>
      <c r="K222">
        <v>920</v>
      </c>
      <c r="L222">
        <v>19.9</v>
      </c>
      <c r="M222">
        <v>0.5</v>
      </c>
      <c r="N222" t="s">
        <v>33</v>
      </c>
    </row>
    <row r="223" spans="1:14">
      <c r="A223" t="str">
        <f>Hyperlink("https://www.diodes.com/part/view/LT4ME12CA","LT4ME12CA")</f>
        <v>LT4ME12CA</v>
      </c>
      <c r="B223" t="str">
        <f>Hyperlink("https://www.diodes.com/assets/Datasheets/LT4ME_SERIES.pdf","LT4ME Series Datasheet")</f>
        <v>LT4ME Series Datasheet</v>
      </c>
      <c r="C223" t="s">
        <v>20</v>
      </c>
      <c r="D223" t="s">
        <v>32</v>
      </c>
      <c r="E223" t="s">
        <v>23</v>
      </c>
      <c r="F223" t="s">
        <v>34</v>
      </c>
      <c r="G223">
        <v>20.1</v>
      </c>
      <c r="H223">
        <v>13.3</v>
      </c>
      <c r="I223">
        <v>12</v>
      </c>
      <c r="J223" t="s">
        <v>18</v>
      </c>
      <c r="K223">
        <v>460</v>
      </c>
      <c r="L223">
        <v>19.9</v>
      </c>
      <c r="M223">
        <v>0.5</v>
      </c>
      <c r="N223" t="s">
        <v>33</v>
      </c>
    </row>
    <row r="224" spans="1:14">
      <c r="A224" t="str">
        <f>Hyperlink("https://www.diodes.com/part/view/LT4ME130A","LT4ME130A")</f>
        <v>LT4ME130A</v>
      </c>
      <c r="B224" t="str">
        <f>Hyperlink("https://www.diodes.com/assets/Datasheets/LT4ME_SERIES.pdf","LT4ME Series Datasheet")</f>
        <v>LT4ME Series Datasheet</v>
      </c>
      <c r="C224" t="s">
        <v>20</v>
      </c>
      <c r="D224" t="s">
        <v>32</v>
      </c>
      <c r="E224" t="s">
        <v>23</v>
      </c>
      <c r="F224" t="s">
        <v>17</v>
      </c>
      <c r="G224">
        <v>1.9</v>
      </c>
      <c r="H224">
        <v>144</v>
      </c>
      <c r="I224">
        <v>130</v>
      </c>
      <c r="J224" t="s">
        <v>18</v>
      </c>
      <c r="K224">
        <v>98</v>
      </c>
      <c r="L224">
        <v>209</v>
      </c>
      <c r="M224">
        <v>0.5</v>
      </c>
      <c r="N224" t="s">
        <v>33</v>
      </c>
    </row>
    <row r="225" spans="1:14">
      <c r="A225" t="str">
        <f>Hyperlink("https://www.diodes.com/part/view/LT4ME130CA","LT4ME130CA")</f>
        <v>LT4ME130CA</v>
      </c>
      <c r="B225" t="str">
        <f>Hyperlink("https://www.diodes.com/assets/Datasheets/LT4ME_SERIES.pdf","LT4ME Series Datasheet")</f>
        <v>LT4ME Series Datasheet</v>
      </c>
      <c r="C225" t="s">
        <v>20</v>
      </c>
      <c r="D225" t="s">
        <v>32</v>
      </c>
      <c r="E225" t="s">
        <v>23</v>
      </c>
      <c r="F225" t="s">
        <v>34</v>
      </c>
      <c r="G225">
        <v>1.9</v>
      </c>
      <c r="H225">
        <v>144</v>
      </c>
      <c r="I225">
        <v>130</v>
      </c>
      <c r="J225" t="s">
        <v>18</v>
      </c>
      <c r="K225">
        <v>49</v>
      </c>
      <c r="L225">
        <v>209</v>
      </c>
      <c r="M225">
        <v>0.5</v>
      </c>
      <c r="N225" t="s">
        <v>33</v>
      </c>
    </row>
    <row r="226" spans="1:14">
      <c r="A226" t="str">
        <f>Hyperlink("https://www.diodes.com/part/view/LT4ME13A","LT4ME13A")</f>
        <v>LT4ME13A</v>
      </c>
      <c r="B226" t="str">
        <f>Hyperlink("https://www.diodes.com/assets/Datasheets/LT4ME_SERIES.pdf","LT4ME Series Datasheet")</f>
        <v>LT4ME Series Datasheet</v>
      </c>
      <c r="C226" t="s">
        <v>20</v>
      </c>
      <c r="D226" t="s">
        <v>32</v>
      </c>
      <c r="E226" t="s">
        <v>23</v>
      </c>
      <c r="F226" t="s">
        <v>17</v>
      </c>
      <c r="G226">
        <v>18.6</v>
      </c>
      <c r="H226">
        <v>14.4</v>
      </c>
      <c r="I226">
        <v>13</v>
      </c>
      <c r="J226" t="s">
        <v>18</v>
      </c>
      <c r="K226">
        <v>880</v>
      </c>
      <c r="L226">
        <v>21.5</v>
      </c>
      <c r="M226">
        <v>0.5</v>
      </c>
      <c r="N226" t="s">
        <v>33</v>
      </c>
    </row>
    <row r="227" spans="1:14">
      <c r="A227" t="str">
        <f>Hyperlink("https://www.diodes.com/part/view/LT4ME13CA","LT4ME13CA")</f>
        <v>LT4ME13CA</v>
      </c>
      <c r="B227" t="str">
        <f>Hyperlink("https://www.diodes.com/assets/Datasheets/LT4ME_SERIES.pdf","LT4ME Series Datasheet")</f>
        <v>LT4ME Series Datasheet</v>
      </c>
      <c r="C227" t="s">
        <v>20</v>
      </c>
      <c r="D227" t="s">
        <v>32</v>
      </c>
      <c r="E227" t="s">
        <v>23</v>
      </c>
      <c r="F227" t="s">
        <v>34</v>
      </c>
      <c r="G227">
        <v>18.6</v>
      </c>
      <c r="H227">
        <v>14.4</v>
      </c>
      <c r="I227">
        <v>13</v>
      </c>
      <c r="J227" t="s">
        <v>18</v>
      </c>
      <c r="K227">
        <v>440</v>
      </c>
      <c r="L227">
        <v>21.5</v>
      </c>
      <c r="M227">
        <v>0.5</v>
      </c>
      <c r="N227" t="s">
        <v>33</v>
      </c>
    </row>
    <row r="228" spans="1:14">
      <c r="A228" t="str">
        <f>Hyperlink("https://www.diodes.com/part/view/LT4ME14A","LT4ME14A")</f>
        <v>LT4ME14A</v>
      </c>
      <c r="B228" t="str">
        <f>Hyperlink("https://www.diodes.com/assets/Datasheets/LT4ME_SERIES.pdf","LT4ME Series Datasheet")</f>
        <v>LT4ME Series Datasheet</v>
      </c>
      <c r="C228" t="s">
        <v>20</v>
      </c>
      <c r="D228" t="s">
        <v>32</v>
      </c>
      <c r="E228" t="s">
        <v>23</v>
      </c>
      <c r="F228" t="s">
        <v>17</v>
      </c>
      <c r="G228">
        <v>17.2</v>
      </c>
      <c r="H228">
        <v>15.6</v>
      </c>
      <c r="I228">
        <v>14</v>
      </c>
      <c r="J228" t="s">
        <v>18</v>
      </c>
      <c r="K228">
        <v>840</v>
      </c>
      <c r="L228">
        <v>23.2</v>
      </c>
      <c r="M228">
        <v>0.5</v>
      </c>
      <c r="N228" t="s">
        <v>33</v>
      </c>
    </row>
    <row r="229" spans="1:14">
      <c r="A229" t="str">
        <f>Hyperlink("https://www.diodes.com/part/view/LT4ME14CA","LT4ME14CA")</f>
        <v>LT4ME14CA</v>
      </c>
      <c r="B229" t="str">
        <f>Hyperlink("https://www.diodes.com/assets/Datasheets/LT4ME_SERIES.pdf","LT4ME Series Datasheet")</f>
        <v>LT4ME Series Datasheet</v>
      </c>
      <c r="C229" t="s">
        <v>20</v>
      </c>
      <c r="D229" t="s">
        <v>32</v>
      </c>
      <c r="E229" t="s">
        <v>23</v>
      </c>
      <c r="F229" t="s">
        <v>34</v>
      </c>
      <c r="G229">
        <v>17.2</v>
      </c>
      <c r="H229">
        <v>15.6</v>
      </c>
      <c r="I229">
        <v>14</v>
      </c>
      <c r="J229" t="s">
        <v>18</v>
      </c>
      <c r="K229">
        <v>420</v>
      </c>
      <c r="L229">
        <v>23.2</v>
      </c>
      <c r="M229">
        <v>0.5</v>
      </c>
      <c r="N229" t="s">
        <v>33</v>
      </c>
    </row>
    <row r="230" spans="1:14">
      <c r="A230" t="str">
        <f>Hyperlink("https://www.diodes.com/part/view/LT4ME150A","LT4ME150A")</f>
        <v>LT4ME150A</v>
      </c>
      <c r="B230" t="str">
        <f>Hyperlink("https://www.diodes.com/assets/Datasheets/LT4ME_SERIES.pdf","LT4ME Series Datasheet")</f>
        <v>LT4ME Series Datasheet</v>
      </c>
      <c r="C230" t="s">
        <v>20</v>
      </c>
      <c r="D230" t="s">
        <v>32</v>
      </c>
      <c r="E230" t="s">
        <v>23</v>
      </c>
      <c r="F230" t="s">
        <v>17</v>
      </c>
      <c r="G230">
        <v>1.6</v>
      </c>
      <c r="H230">
        <v>167</v>
      </c>
      <c r="I230">
        <v>150</v>
      </c>
      <c r="J230" t="s">
        <v>18</v>
      </c>
      <c r="K230">
        <v>92</v>
      </c>
      <c r="L230">
        <v>243</v>
      </c>
      <c r="M230">
        <v>0.5</v>
      </c>
      <c r="N230" t="s">
        <v>33</v>
      </c>
    </row>
    <row r="231" spans="1:14">
      <c r="A231" t="str">
        <f>Hyperlink("https://www.diodes.com/part/view/LT4ME150CA","LT4ME150CA")</f>
        <v>LT4ME150CA</v>
      </c>
      <c r="B231" t="str">
        <f>Hyperlink("https://www.diodes.com/assets/Datasheets/LT4ME_SERIES.pdf","LT4ME Series Datasheet")</f>
        <v>LT4ME Series Datasheet</v>
      </c>
      <c r="C231" t="s">
        <v>20</v>
      </c>
      <c r="D231" t="s">
        <v>32</v>
      </c>
      <c r="E231" t="s">
        <v>23</v>
      </c>
      <c r="F231" t="s">
        <v>34</v>
      </c>
      <c r="G231">
        <v>1.6</v>
      </c>
      <c r="H231">
        <v>167</v>
      </c>
      <c r="I231">
        <v>150</v>
      </c>
      <c r="J231" t="s">
        <v>18</v>
      </c>
      <c r="K231">
        <v>46</v>
      </c>
      <c r="L231">
        <v>243</v>
      </c>
      <c r="M231">
        <v>0.5</v>
      </c>
      <c r="N231" t="s">
        <v>33</v>
      </c>
    </row>
    <row r="232" spans="1:14">
      <c r="A232" t="str">
        <f>Hyperlink("https://www.diodes.com/part/view/LT4ME15A","LT4ME15A")</f>
        <v>LT4ME15A</v>
      </c>
      <c r="B232" t="str">
        <f>Hyperlink("https://www.diodes.com/assets/Datasheets/LT4ME_SERIES.pdf","LT4ME Series Datasheet")</f>
        <v>LT4ME Series Datasheet</v>
      </c>
      <c r="C232" t="s">
        <v>20</v>
      </c>
      <c r="D232" t="s">
        <v>32</v>
      </c>
      <c r="E232" t="s">
        <v>23</v>
      </c>
      <c r="F232" t="s">
        <v>17</v>
      </c>
      <c r="G232">
        <v>16.4</v>
      </c>
      <c r="H232">
        <v>16.7</v>
      </c>
      <c r="I232">
        <v>15</v>
      </c>
      <c r="J232" t="s">
        <v>18</v>
      </c>
      <c r="K232">
        <v>800</v>
      </c>
      <c r="L232">
        <v>24.4</v>
      </c>
      <c r="M232">
        <v>0.5</v>
      </c>
      <c r="N232" t="s">
        <v>33</v>
      </c>
    </row>
    <row r="233" spans="1:14">
      <c r="A233" t="str">
        <f>Hyperlink("https://www.diodes.com/part/view/LT4ME15CA","LT4ME15CA")</f>
        <v>LT4ME15CA</v>
      </c>
      <c r="B233" t="str">
        <f>Hyperlink("https://www.diodes.com/assets/Datasheets/LT4ME_SERIES.pdf","LT4ME Series Datasheet")</f>
        <v>LT4ME Series Datasheet</v>
      </c>
      <c r="C233" t="s">
        <v>20</v>
      </c>
      <c r="D233" t="s">
        <v>32</v>
      </c>
      <c r="E233" t="s">
        <v>23</v>
      </c>
      <c r="F233" t="s">
        <v>34</v>
      </c>
      <c r="G233">
        <v>16.4</v>
      </c>
      <c r="H233">
        <v>16.7</v>
      </c>
      <c r="I233">
        <v>15</v>
      </c>
      <c r="J233" t="s">
        <v>18</v>
      </c>
      <c r="K233">
        <v>400</v>
      </c>
      <c r="L233">
        <v>24.4</v>
      </c>
      <c r="M233">
        <v>0.5</v>
      </c>
      <c r="N233" t="s">
        <v>33</v>
      </c>
    </row>
    <row r="234" spans="1:14">
      <c r="A234" t="str">
        <f>Hyperlink("https://www.diodes.com/part/view/LT4ME160A","LT4ME160A")</f>
        <v>LT4ME160A</v>
      </c>
      <c r="B234" t="str">
        <f>Hyperlink("https://www.diodes.com/assets/Datasheets/LT4ME_SERIES.pdf","LT4ME Series Datasheet")</f>
        <v>LT4ME Series Datasheet</v>
      </c>
      <c r="C234" t="s">
        <v>20</v>
      </c>
      <c r="D234" t="s">
        <v>32</v>
      </c>
      <c r="E234" t="s">
        <v>23</v>
      </c>
      <c r="F234" t="s">
        <v>17</v>
      </c>
      <c r="G234">
        <v>1.5</v>
      </c>
      <c r="H234">
        <v>178</v>
      </c>
      <c r="I234">
        <v>160</v>
      </c>
      <c r="J234" t="s">
        <v>18</v>
      </c>
      <c r="K234">
        <v>86</v>
      </c>
      <c r="L234">
        <v>259</v>
      </c>
      <c r="M234">
        <v>0.5</v>
      </c>
      <c r="N234" t="s">
        <v>33</v>
      </c>
    </row>
    <row r="235" spans="1:14">
      <c r="A235" t="str">
        <f>Hyperlink("https://www.diodes.com/part/view/LT4ME160CA","LT4ME160CA")</f>
        <v>LT4ME160CA</v>
      </c>
      <c r="B235" t="str">
        <f>Hyperlink("https://www.diodes.com/assets/Datasheets/LT4ME_SERIES.pdf","LT4ME Series Datasheet")</f>
        <v>LT4ME Series Datasheet</v>
      </c>
      <c r="C235" t="s">
        <v>20</v>
      </c>
      <c r="D235" t="s">
        <v>32</v>
      </c>
      <c r="E235" t="s">
        <v>23</v>
      </c>
      <c r="F235" t="s">
        <v>34</v>
      </c>
      <c r="G235">
        <v>1.5</v>
      </c>
      <c r="H235">
        <v>178</v>
      </c>
      <c r="I235">
        <v>160</v>
      </c>
      <c r="J235" t="s">
        <v>18</v>
      </c>
      <c r="K235">
        <v>43</v>
      </c>
      <c r="L235">
        <v>259</v>
      </c>
      <c r="M235">
        <v>0.5</v>
      </c>
      <c r="N235" t="s">
        <v>33</v>
      </c>
    </row>
    <row r="236" spans="1:14">
      <c r="A236" t="str">
        <f>Hyperlink("https://www.diodes.com/part/view/LT4ME16A","LT4ME16A")</f>
        <v>LT4ME16A</v>
      </c>
      <c r="B236" t="str">
        <f>Hyperlink("https://www.diodes.com/assets/Datasheets/LT4ME_SERIES.pdf","LT4ME Series Datasheet")</f>
        <v>LT4ME Series Datasheet</v>
      </c>
      <c r="C236" t="s">
        <v>20</v>
      </c>
      <c r="D236" t="s">
        <v>32</v>
      </c>
      <c r="E236" t="s">
        <v>23</v>
      </c>
      <c r="F236" t="s">
        <v>17</v>
      </c>
      <c r="G236">
        <v>15.3</v>
      </c>
      <c r="H236">
        <v>17.8</v>
      </c>
      <c r="I236">
        <v>16</v>
      </c>
      <c r="J236" t="s">
        <v>18</v>
      </c>
      <c r="K236">
        <v>760</v>
      </c>
      <c r="L236">
        <v>26</v>
      </c>
      <c r="M236">
        <v>0.5</v>
      </c>
      <c r="N236" t="s">
        <v>33</v>
      </c>
    </row>
    <row r="237" spans="1:14">
      <c r="A237" t="str">
        <f>Hyperlink("https://www.diodes.com/part/view/LT4ME16CA","LT4ME16CA")</f>
        <v>LT4ME16CA</v>
      </c>
      <c r="B237" t="str">
        <f>Hyperlink("https://www.diodes.com/assets/Datasheets/LT4ME_SERIES.pdf","LT4ME Series Datasheet")</f>
        <v>LT4ME Series Datasheet</v>
      </c>
      <c r="C237" t="s">
        <v>20</v>
      </c>
      <c r="D237" t="s">
        <v>32</v>
      </c>
      <c r="E237" t="s">
        <v>23</v>
      </c>
      <c r="F237" t="s">
        <v>34</v>
      </c>
      <c r="G237">
        <v>15.3</v>
      </c>
      <c r="H237">
        <v>17.8</v>
      </c>
      <c r="I237">
        <v>16</v>
      </c>
      <c r="J237" t="s">
        <v>18</v>
      </c>
      <c r="K237">
        <v>380</v>
      </c>
      <c r="L237">
        <v>26</v>
      </c>
      <c r="M237">
        <v>0.5</v>
      </c>
      <c r="N237" t="s">
        <v>33</v>
      </c>
    </row>
    <row r="238" spans="1:14">
      <c r="A238" t="str">
        <f>Hyperlink("https://www.diodes.com/part/view/LT4ME170A","LT4ME170A")</f>
        <v>LT4ME170A</v>
      </c>
      <c r="B238" t="str">
        <f>Hyperlink("https://www.diodes.com/assets/Datasheets/LT4ME_SERIES.pdf","LT4ME Series Datasheet")</f>
        <v>LT4ME Series Datasheet</v>
      </c>
      <c r="C238" t="s">
        <v>20</v>
      </c>
      <c r="D238" t="s">
        <v>32</v>
      </c>
      <c r="E238" t="s">
        <v>23</v>
      </c>
      <c r="F238" t="s">
        <v>17</v>
      </c>
      <c r="G238">
        <v>1.4</v>
      </c>
      <c r="H238">
        <v>189</v>
      </c>
      <c r="I238">
        <v>170</v>
      </c>
      <c r="J238" t="s">
        <v>18</v>
      </c>
      <c r="K238">
        <v>80</v>
      </c>
      <c r="L238">
        <v>275</v>
      </c>
      <c r="M238">
        <v>0.5</v>
      </c>
      <c r="N238" t="s">
        <v>33</v>
      </c>
    </row>
    <row r="239" spans="1:14">
      <c r="A239" t="str">
        <f>Hyperlink("https://www.diodes.com/part/view/LT4ME170CA","LT4ME170CA")</f>
        <v>LT4ME170CA</v>
      </c>
      <c r="B239" t="str">
        <f>Hyperlink("https://www.diodes.com/assets/Datasheets/LT4ME_SERIES.pdf","LT4ME Series Datasheet")</f>
        <v>LT4ME Series Datasheet</v>
      </c>
      <c r="C239" t="s">
        <v>20</v>
      </c>
      <c r="D239" t="s">
        <v>32</v>
      </c>
      <c r="E239" t="s">
        <v>23</v>
      </c>
      <c r="F239" t="s">
        <v>34</v>
      </c>
      <c r="G239">
        <v>1.4</v>
      </c>
      <c r="H239">
        <v>189</v>
      </c>
      <c r="I239">
        <v>170</v>
      </c>
      <c r="J239" t="s">
        <v>18</v>
      </c>
      <c r="K239">
        <v>40</v>
      </c>
      <c r="L239">
        <v>275</v>
      </c>
      <c r="M239">
        <v>0.5</v>
      </c>
      <c r="N239" t="s">
        <v>33</v>
      </c>
    </row>
    <row r="240" spans="1:14">
      <c r="A240" t="str">
        <f>Hyperlink("https://www.diodes.com/part/view/LT4ME17A","LT4ME17A")</f>
        <v>LT4ME17A</v>
      </c>
      <c r="B240" t="str">
        <f>Hyperlink("https://www.diodes.com/assets/Datasheets/LT4ME_SERIES.pdf","LT4ME Series Datasheet")</f>
        <v>LT4ME Series Datasheet</v>
      </c>
      <c r="C240" t="s">
        <v>20</v>
      </c>
      <c r="D240" t="s">
        <v>32</v>
      </c>
      <c r="E240" t="s">
        <v>23</v>
      </c>
      <c r="F240" t="s">
        <v>17</v>
      </c>
      <c r="G240">
        <v>14.5</v>
      </c>
      <c r="H240">
        <v>18.9</v>
      </c>
      <c r="I240">
        <v>17</v>
      </c>
      <c r="J240" t="s">
        <v>18</v>
      </c>
      <c r="K240">
        <v>720</v>
      </c>
      <c r="L240">
        <v>27.6</v>
      </c>
      <c r="M240">
        <v>0.5</v>
      </c>
      <c r="N240" t="s">
        <v>33</v>
      </c>
    </row>
    <row r="241" spans="1:14">
      <c r="A241" t="str">
        <f>Hyperlink("https://www.diodes.com/part/view/LT4ME17CA","LT4ME17CA")</f>
        <v>LT4ME17CA</v>
      </c>
      <c r="B241" t="str">
        <f>Hyperlink("https://www.diodes.com/assets/Datasheets/LT4ME_SERIES.pdf","LT4ME Series Datasheet")</f>
        <v>LT4ME Series Datasheet</v>
      </c>
      <c r="C241" t="s">
        <v>20</v>
      </c>
      <c r="D241" t="s">
        <v>32</v>
      </c>
      <c r="E241" t="s">
        <v>23</v>
      </c>
      <c r="F241" t="s">
        <v>34</v>
      </c>
      <c r="G241">
        <v>14.5</v>
      </c>
      <c r="H241">
        <v>18.9</v>
      </c>
      <c r="I241">
        <v>17</v>
      </c>
      <c r="J241" t="s">
        <v>18</v>
      </c>
      <c r="K241">
        <v>360</v>
      </c>
      <c r="L241">
        <v>27.6</v>
      </c>
      <c r="M241">
        <v>0.5</v>
      </c>
      <c r="N241" t="s">
        <v>33</v>
      </c>
    </row>
    <row r="242" spans="1:14">
      <c r="A242" t="str">
        <f>Hyperlink("https://www.diodes.com/part/view/LT4ME188A","LT4ME188A")</f>
        <v>LT4ME188A</v>
      </c>
      <c r="B242" t="str">
        <f>Hyperlink("https://www.diodes.com/assets/Datasheets/LT4ME_SERIES.pdf","LT4ME Series Datasheet")</f>
        <v>LT4ME Series Datasheet</v>
      </c>
      <c r="C242" t="s">
        <v>20</v>
      </c>
      <c r="D242" t="s">
        <v>32</v>
      </c>
      <c r="E242" t="s">
        <v>23</v>
      </c>
      <c r="F242" t="s">
        <v>17</v>
      </c>
      <c r="G242">
        <v>1.2</v>
      </c>
      <c r="H242">
        <v>209</v>
      </c>
      <c r="I242">
        <v>188</v>
      </c>
      <c r="J242" t="s">
        <v>18</v>
      </c>
      <c r="K242">
        <v>70</v>
      </c>
      <c r="L242">
        <v>328</v>
      </c>
      <c r="M242">
        <v>0.5</v>
      </c>
      <c r="N242" t="s">
        <v>33</v>
      </c>
    </row>
    <row r="243" spans="1:14">
      <c r="A243" t="str">
        <f>Hyperlink("https://www.diodes.com/part/view/LT4ME188CA","LT4ME188CA")</f>
        <v>LT4ME188CA</v>
      </c>
      <c r="B243" t="str">
        <f>Hyperlink("https://www.diodes.com/assets/Datasheets/LT4ME_SERIES.pdf","LT4ME Series Datasheet")</f>
        <v>LT4ME Series Datasheet</v>
      </c>
      <c r="C243" t="s">
        <v>20</v>
      </c>
      <c r="D243" t="s">
        <v>32</v>
      </c>
      <c r="E243" t="s">
        <v>23</v>
      </c>
      <c r="F243" t="s">
        <v>34</v>
      </c>
      <c r="G243">
        <v>1.2</v>
      </c>
      <c r="H243">
        <v>209</v>
      </c>
      <c r="I243">
        <v>188</v>
      </c>
      <c r="J243" t="s">
        <v>18</v>
      </c>
      <c r="K243">
        <v>35</v>
      </c>
      <c r="L243">
        <v>328</v>
      </c>
      <c r="M243">
        <v>0.5</v>
      </c>
      <c r="N243" t="s">
        <v>33</v>
      </c>
    </row>
    <row r="244" spans="1:14">
      <c r="A244" t="str">
        <f>Hyperlink("https://www.diodes.com/part/view/LT4ME18A","LT4ME18A")</f>
        <v>LT4ME18A</v>
      </c>
      <c r="B244" t="str">
        <f>Hyperlink("https://www.diodes.com/assets/Datasheets/LT4ME_SERIES.pdf","LT4ME Series Datasheet")</f>
        <v>LT4ME Series Datasheet</v>
      </c>
      <c r="C244" t="s">
        <v>20</v>
      </c>
      <c r="D244" t="s">
        <v>32</v>
      </c>
      <c r="E244" t="s">
        <v>23</v>
      </c>
      <c r="F244" t="s">
        <v>17</v>
      </c>
      <c r="G244">
        <v>13.7</v>
      </c>
      <c r="H244">
        <v>20</v>
      </c>
      <c r="I244">
        <v>18</v>
      </c>
      <c r="J244" t="s">
        <v>18</v>
      </c>
      <c r="K244">
        <v>680</v>
      </c>
      <c r="L244">
        <v>29.2</v>
      </c>
      <c r="M244">
        <v>0.5</v>
      </c>
      <c r="N244" t="s">
        <v>33</v>
      </c>
    </row>
    <row r="245" spans="1:14">
      <c r="A245" t="str">
        <f>Hyperlink("https://www.diodes.com/part/view/LT4ME18CA","LT4ME18CA")</f>
        <v>LT4ME18CA</v>
      </c>
      <c r="B245" t="str">
        <f>Hyperlink("https://www.diodes.com/assets/Datasheets/LT4ME_SERIES.pdf","LT4ME Series Datasheet")</f>
        <v>LT4ME Series Datasheet</v>
      </c>
      <c r="C245" t="s">
        <v>20</v>
      </c>
      <c r="D245" t="s">
        <v>32</v>
      </c>
      <c r="E245" t="s">
        <v>23</v>
      </c>
      <c r="F245" t="s">
        <v>34</v>
      </c>
      <c r="G245">
        <v>13.7</v>
      </c>
      <c r="H245">
        <v>20</v>
      </c>
      <c r="I245">
        <v>18</v>
      </c>
      <c r="J245" t="s">
        <v>18</v>
      </c>
      <c r="K245">
        <v>340</v>
      </c>
      <c r="L245">
        <v>29.2</v>
      </c>
      <c r="M245">
        <v>0.5</v>
      </c>
      <c r="N245" t="s">
        <v>33</v>
      </c>
    </row>
    <row r="246" spans="1:14">
      <c r="A246" t="str">
        <f>Hyperlink("https://www.diodes.com/part/view/LT4ME200A","LT4ME200A")</f>
        <v>LT4ME200A</v>
      </c>
      <c r="B246" t="str">
        <f>Hyperlink("https://www.diodes.com/assets/Datasheets/LT4ME_SERIES.pdf","LT4ME Series Datasheet")</f>
        <v>LT4ME Series Datasheet</v>
      </c>
      <c r="C246" t="s">
        <v>20</v>
      </c>
      <c r="D246" t="s">
        <v>32</v>
      </c>
      <c r="E246" t="s">
        <v>23</v>
      </c>
      <c r="F246" t="s">
        <v>17</v>
      </c>
      <c r="G246">
        <v>1.2</v>
      </c>
      <c r="H246">
        <v>224</v>
      </c>
      <c r="I246">
        <v>200</v>
      </c>
      <c r="J246" t="s">
        <v>18</v>
      </c>
      <c r="K246">
        <v>60</v>
      </c>
      <c r="L246">
        <v>324</v>
      </c>
      <c r="M246">
        <v>0.5</v>
      </c>
      <c r="N246" t="s">
        <v>33</v>
      </c>
    </row>
    <row r="247" spans="1:14">
      <c r="A247" t="str">
        <f>Hyperlink("https://www.diodes.com/part/view/LT4ME200CA","LT4ME200CA")</f>
        <v>LT4ME200CA</v>
      </c>
      <c r="B247" t="str">
        <f>Hyperlink("https://www.diodes.com/assets/Datasheets/LT4ME_SERIES.pdf","LT4ME Series Datasheet")</f>
        <v>LT4ME Series Datasheet</v>
      </c>
      <c r="C247" t="s">
        <v>20</v>
      </c>
      <c r="D247" t="s">
        <v>32</v>
      </c>
      <c r="E247" t="s">
        <v>23</v>
      </c>
      <c r="F247" t="s">
        <v>34</v>
      </c>
      <c r="G247">
        <v>1.2</v>
      </c>
      <c r="H247">
        <v>224</v>
      </c>
      <c r="I247">
        <v>200</v>
      </c>
      <c r="J247" t="s">
        <v>18</v>
      </c>
      <c r="K247">
        <v>30</v>
      </c>
      <c r="L247">
        <v>324</v>
      </c>
      <c r="M247">
        <v>0.5</v>
      </c>
      <c r="N247" t="s">
        <v>33</v>
      </c>
    </row>
    <row r="248" spans="1:14">
      <c r="A248" t="str">
        <f>Hyperlink("https://www.diodes.com/part/view/LT4ME20A","LT4ME20A")</f>
        <v>LT4ME20A</v>
      </c>
      <c r="B248" t="str">
        <f>Hyperlink("https://www.diodes.com/assets/Datasheets/LT4ME_SERIES.pdf","LT4ME Series Datasheet")</f>
        <v>LT4ME Series Datasheet</v>
      </c>
      <c r="C248" t="s">
        <v>20</v>
      </c>
      <c r="D248" t="s">
        <v>32</v>
      </c>
      <c r="E248" t="s">
        <v>23</v>
      </c>
      <c r="F248" t="s">
        <v>17</v>
      </c>
      <c r="G248">
        <v>12.3</v>
      </c>
      <c r="H248">
        <v>22.2</v>
      </c>
      <c r="I248">
        <v>20</v>
      </c>
      <c r="J248" t="s">
        <v>18</v>
      </c>
      <c r="K248">
        <v>600</v>
      </c>
      <c r="L248">
        <v>32.4</v>
      </c>
      <c r="M248">
        <v>0.5</v>
      </c>
      <c r="N248" t="s">
        <v>33</v>
      </c>
    </row>
    <row r="249" spans="1:14">
      <c r="A249" t="str">
        <f>Hyperlink("https://www.diodes.com/part/view/LT4ME20CA","LT4ME20CA")</f>
        <v>LT4ME20CA</v>
      </c>
      <c r="B249" t="str">
        <f>Hyperlink("https://www.diodes.com/assets/Datasheets/LT4ME_SERIES.pdf","LT4ME Series Datasheet")</f>
        <v>LT4ME Series Datasheet</v>
      </c>
      <c r="C249" t="s">
        <v>20</v>
      </c>
      <c r="D249" t="s">
        <v>32</v>
      </c>
      <c r="E249" t="s">
        <v>23</v>
      </c>
      <c r="F249" t="s">
        <v>34</v>
      </c>
      <c r="G249">
        <v>12.3</v>
      </c>
      <c r="H249">
        <v>22.2</v>
      </c>
      <c r="I249">
        <v>20</v>
      </c>
      <c r="J249" t="s">
        <v>18</v>
      </c>
      <c r="K249">
        <v>300</v>
      </c>
      <c r="L249">
        <v>32.4</v>
      </c>
      <c r="M249">
        <v>0.5</v>
      </c>
      <c r="N249" t="s">
        <v>33</v>
      </c>
    </row>
    <row r="250" spans="1:14">
      <c r="A250" t="str">
        <f>Hyperlink("https://www.diodes.com/part/view/LT4ME22A","LT4ME22A")</f>
        <v>LT4ME22A</v>
      </c>
      <c r="B250" t="str">
        <f>Hyperlink("https://www.diodes.com/assets/Datasheets/LT4ME_SERIES.pdf","LT4ME Series Datasheet")</f>
        <v>LT4ME Series Datasheet</v>
      </c>
      <c r="C250" t="s">
        <v>20</v>
      </c>
      <c r="D250" t="s">
        <v>32</v>
      </c>
      <c r="E250" t="s">
        <v>23</v>
      </c>
      <c r="F250" t="s">
        <v>17</v>
      </c>
      <c r="G250">
        <v>11.2</v>
      </c>
      <c r="H250">
        <v>24.4</v>
      </c>
      <c r="I250">
        <v>22</v>
      </c>
      <c r="J250" t="s">
        <v>18</v>
      </c>
      <c r="K250">
        <v>560</v>
      </c>
      <c r="L250">
        <v>35.5</v>
      </c>
      <c r="M250">
        <v>0.5</v>
      </c>
      <c r="N250" t="s">
        <v>33</v>
      </c>
    </row>
    <row r="251" spans="1:14">
      <c r="A251" t="str">
        <f>Hyperlink("https://www.diodes.com/part/view/LT4ME22CA","LT4ME22CA")</f>
        <v>LT4ME22CA</v>
      </c>
      <c r="B251" t="str">
        <f>Hyperlink("https://www.diodes.com/assets/Datasheets/LT4ME_SERIES.pdf","LT4ME Series Datasheet")</f>
        <v>LT4ME Series Datasheet</v>
      </c>
      <c r="C251" t="s">
        <v>20</v>
      </c>
      <c r="D251" t="s">
        <v>32</v>
      </c>
      <c r="E251" t="s">
        <v>23</v>
      </c>
      <c r="F251" t="s">
        <v>34</v>
      </c>
      <c r="G251">
        <v>11.2</v>
      </c>
      <c r="H251">
        <v>24.4</v>
      </c>
      <c r="I251">
        <v>22</v>
      </c>
      <c r="J251" t="s">
        <v>18</v>
      </c>
      <c r="K251">
        <v>280</v>
      </c>
      <c r="L251">
        <v>35.5</v>
      </c>
      <c r="M251">
        <v>0.5</v>
      </c>
      <c r="N251" t="s">
        <v>33</v>
      </c>
    </row>
    <row r="252" spans="1:14">
      <c r="A252" t="str">
        <f>Hyperlink("https://www.diodes.com/part/view/LT4ME24A","LT4ME24A")</f>
        <v>LT4ME24A</v>
      </c>
      <c r="B252" t="str">
        <f>Hyperlink("https://www.diodes.com/assets/Datasheets/LT4ME_SERIES.pdf","LT4ME Series Datasheet")</f>
        <v>LT4ME Series Datasheet</v>
      </c>
      <c r="C252" t="s">
        <v>20</v>
      </c>
      <c r="D252" t="s">
        <v>32</v>
      </c>
      <c r="E252" t="s">
        <v>23</v>
      </c>
      <c r="F252" t="s">
        <v>17</v>
      </c>
      <c r="G252">
        <v>10.3</v>
      </c>
      <c r="H252">
        <v>26.7</v>
      </c>
      <c r="I252">
        <v>24</v>
      </c>
      <c r="J252" t="s">
        <v>18</v>
      </c>
      <c r="K252">
        <v>520</v>
      </c>
      <c r="L252">
        <v>38.9</v>
      </c>
      <c r="M252">
        <v>0.5</v>
      </c>
      <c r="N252" t="s">
        <v>33</v>
      </c>
    </row>
    <row r="253" spans="1:14">
      <c r="A253" t="str">
        <f>Hyperlink("https://www.diodes.com/part/view/LT4ME24CA","LT4ME24CA")</f>
        <v>LT4ME24CA</v>
      </c>
      <c r="B253" t="str">
        <f>Hyperlink("https://www.diodes.com/assets/Datasheets/LT4ME_SERIES.pdf","LT4ME Series Datasheet")</f>
        <v>LT4ME Series Datasheet</v>
      </c>
      <c r="C253" t="s">
        <v>20</v>
      </c>
      <c r="D253" t="s">
        <v>32</v>
      </c>
      <c r="E253" t="s">
        <v>23</v>
      </c>
      <c r="F253" t="s">
        <v>34</v>
      </c>
      <c r="G253">
        <v>10.3</v>
      </c>
      <c r="H253">
        <v>26.7</v>
      </c>
      <c r="I253">
        <v>24</v>
      </c>
      <c r="J253" t="s">
        <v>18</v>
      </c>
      <c r="K253">
        <v>260</v>
      </c>
      <c r="L253">
        <v>38.9</v>
      </c>
      <c r="M253">
        <v>0.5</v>
      </c>
      <c r="N253" t="s">
        <v>33</v>
      </c>
    </row>
    <row r="254" spans="1:14">
      <c r="A254" t="str">
        <f>Hyperlink("https://www.diodes.com/part/view/LT4ME26A","LT4ME26A")</f>
        <v>LT4ME26A</v>
      </c>
      <c r="B254" t="str">
        <f>Hyperlink("https://www.diodes.com/assets/Datasheets/LT4ME_SERIES.pdf","LT4ME Series Datasheet")</f>
        <v>LT4ME Series Datasheet</v>
      </c>
      <c r="C254" t="s">
        <v>20</v>
      </c>
      <c r="D254" t="s">
        <v>32</v>
      </c>
      <c r="E254" t="s">
        <v>23</v>
      </c>
      <c r="F254" t="s">
        <v>17</v>
      </c>
      <c r="G254">
        <v>9.5</v>
      </c>
      <c r="H254">
        <v>28.9</v>
      </c>
      <c r="I254">
        <v>26</v>
      </c>
      <c r="J254" t="s">
        <v>18</v>
      </c>
      <c r="K254">
        <v>480</v>
      </c>
      <c r="L254">
        <v>42.1</v>
      </c>
      <c r="M254">
        <v>0.5</v>
      </c>
      <c r="N254" t="s">
        <v>33</v>
      </c>
    </row>
    <row r="255" spans="1:14">
      <c r="A255" t="str">
        <f>Hyperlink("https://www.diodes.com/part/view/LT4ME26CA","LT4ME26CA")</f>
        <v>LT4ME26CA</v>
      </c>
      <c r="B255" t="str">
        <f>Hyperlink("https://www.diodes.com/assets/Datasheets/LT4ME_SERIES.pdf","LT4ME Series Datasheet")</f>
        <v>LT4ME Series Datasheet</v>
      </c>
      <c r="C255" t="s">
        <v>20</v>
      </c>
      <c r="D255" t="s">
        <v>32</v>
      </c>
      <c r="E255" t="s">
        <v>23</v>
      </c>
      <c r="F255" t="s">
        <v>34</v>
      </c>
      <c r="G255">
        <v>9.5</v>
      </c>
      <c r="H255">
        <v>28.9</v>
      </c>
      <c r="I255">
        <v>26</v>
      </c>
      <c r="J255" t="s">
        <v>18</v>
      </c>
      <c r="K255">
        <v>240</v>
      </c>
      <c r="L255">
        <v>42.1</v>
      </c>
      <c r="M255">
        <v>0.5</v>
      </c>
      <c r="N255" t="s">
        <v>33</v>
      </c>
    </row>
    <row r="256" spans="1:14">
      <c r="A256" t="str">
        <f>Hyperlink("https://www.diodes.com/part/view/LT4ME28A","LT4ME28A")</f>
        <v>LT4ME28A</v>
      </c>
      <c r="B256" t="str">
        <f>Hyperlink("https://www.diodes.com/assets/Datasheets/LT4ME_SERIES.pdf","LT4ME Series Datasheet")</f>
        <v>LT4ME Series Datasheet</v>
      </c>
      <c r="C256" t="s">
        <v>20</v>
      </c>
      <c r="D256" t="s">
        <v>32</v>
      </c>
      <c r="E256" t="s">
        <v>23</v>
      </c>
      <c r="F256" t="s">
        <v>17</v>
      </c>
      <c r="G256">
        <v>8.8</v>
      </c>
      <c r="H256">
        <v>31.1</v>
      </c>
      <c r="I256">
        <v>28</v>
      </c>
      <c r="J256" t="s">
        <v>18</v>
      </c>
      <c r="K256">
        <v>440</v>
      </c>
      <c r="L256">
        <v>45.4</v>
      </c>
      <c r="M256">
        <v>0.5</v>
      </c>
      <c r="N256" t="s">
        <v>35</v>
      </c>
    </row>
    <row r="257" spans="1:14">
      <c r="A257" t="str">
        <f>Hyperlink("https://www.diodes.com/part/view/LT4ME28CA","LT4ME28CA")</f>
        <v>LT4ME28CA</v>
      </c>
      <c r="B257" t="str">
        <f>Hyperlink("https://www.diodes.com/assets/Datasheets/LT4ME_SERIES.pdf","LT4ME Series Datasheet")</f>
        <v>LT4ME Series Datasheet</v>
      </c>
      <c r="C257" t="s">
        <v>20</v>
      </c>
      <c r="D257" t="s">
        <v>32</v>
      </c>
      <c r="E257" t="s">
        <v>23</v>
      </c>
      <c r="F257" t="s">
        <v>34</v>
      </c>
      <c r="G257">
        <v>8.8</v>
      </c>
      <c r="H257">
        <v>31.1</v>
      </c>
      <c r="I257">
        <v>28</v>
      </c>
      <c r="J257" t="s">
        <v>18</v>
      </c>
      <c r="K257">
        <v>220</v>
      </c>
      <c r="L257">
        <v>45.4</v>
      </c>
      <c r="M257">
        <v>0.5</v>
      </c>
      <c r="N257" t="s">
        <v>33</v>
      </c>
    </row>
    <row r="258" spans="1:14">
      <c r="A258" t="str">
        <f>Hyperlink("https://www.diodes.com/part/view/LT4ME30A","LT4ME30A")</f>
        <v>LT4ME30A</v>
      </c>
      <c r="B258" t="str">
        <f>Hyperlink("https://www.diodes.com/assets/Datasheets/LT4ME_SERIES.pdf","LT4ME Series Datasheet")</f>
        <v>LT4ME Series Datasheet</v>
      </c>
      <c r="C258" t="s">
        <v>20</v>
      </c>
      <c r="D258" t="s">
        <v>32</v>
      </c>
      <c r="E258" t="s">
        <v>23</v>
      </c>
      <c r="F258" t="s">
        <v>17</v>
      </c>
      <c r="G258">
        <v>8.3</v>
      </c>
      <c r="H258">
        <v>33.3</v>
      </c>
      <c r="I258">
        <v>30</v>
      </c>
      <c r="J258" t="s">
        <v>18</v>
      </c>
      <c r="K258">
        <v>400</v>
      </c>
      <c r="L258">
        <v>48.4</v>
      </c>
      <c r="M258">
        <v>0.5</v>
      </c>
      <c r="N258" t="s">
        <v>33</v>
      </c>
    </row>
    <row r="259" spans="1:14">
      <c r="A259" t="str">
        <f>Hyperlink("https://www.diodes.com/part/view/LT4ME30CA","LT4ME30CA")</f>
        <v>LT4ME30CA</v>
      </c>
      <c r="B259" t="str">
        <f>Hyperlink("https://www.diodes.com/assets/Datasheets/LT4ME_SERIES.pdf","LT4ME Series Datasheet")</f>
        <v>LT4ME Series Datasheet</v>
      </c>
      <c r="C259" t="s">
        <v>20</v>
      </c>
      <c r="D259" t="s">
        <v>32</v>
      </c>
      <c r="E259" t="s">
        <v>23</v>
      </c>
      <c r="F259" t="s">
        <v>34</v>
      </c>
      <c r="G259">
        <v>8.3</v>
      </c>
      <c r="H259">
        <v>33.3</v>
      </c>
      <c r="I259">
        <v>30</v>
      </c>
      <c r="J259" t="s">
        <v>18</v>
      </c>
      <c r="K259">
        <v>200</v>
      </c>
      <c r="L259">
        <v>48.4</v>
      </c>
      <c r="M259">
        <v>0.5</v>
      </c>
      <c r="N259" t="s">
        <v>33</v>
      </c>
    </row>
    <row r="260" spans="1:14">
      <c r="A260" t="str">
        <f>Hyperlink("https://www.diodes.com/part/view/LT4ME33A","LT4ME33A")</f>
        <v>LT4ME33A</v>
      </c>
      <c r="B260" t="str">
        <f>Hyperlink("https://www.diodes.com/assets/Datasheets/LT4ME_SERIES.pdf","LT4ME Series Datasheet")</f>
        <v>LT4ME Series Datasheet</v>
      </c>
      <c r="C260" t="s">
        <v>20</v>
      </c>
      <c r="D260" t="s">
        <v>32</v>
      </c>
      <c r="E260" t="s">
        <v>23</v>
      </c>
      <c r="F260" t="s">
        <v>17</v>
      </c>
      <c r="G260">
        <v>7.5</v>
      </c>
      <c r="H260">
        <v>36.7</v>
      </c>
      <c r="I260">
        <v>33</v>
      </c>
      <c r="J260" t="s">
        <v>18</v>
      </c>
      <c r="K260">
        <v>336</v>
      </c>
      <c r="L260">
        <v>53.3</v>
      </c>
      <c r="M260">
        <v>0.5</v>
      </c>
      <c r="N260" t="s">
        <v>33</v>
      </c>
    </row>
    <row r="261" spans="1:14">
      <c r="A261" t="str">
        <f>Hyperlink("https://www.diodes.com/part/view/LT4ME33CA","LT4ME33CA")</f>
        <v>LT4ME33CA</v>
      </c>
      <c r="B261" t="str">
        <f>Hyperlink("https://www.diodes.com/assets/Datasheets/LT4ME_SERIES.pdf","LT4ME Series Datasheet")</f>
        <v>LT4ME Series Datasheet</v>
      </c>
      <c r="C261" t="s">
        <v>20</v>
      </c>
      <c r="D261" t="s">
        <v>32</v>
      </c>
      <c r="E261" t="s">
        <v>23</v>
      </c>
      <c r="F261" t="s">
        <v>34</v>
      </c>
      <c r="G261">
        <v>7.5</v>
      </c>
      <c r="H261">
        <v>36.7</v>
      </c>
      <c r="I261">
        <v>33</v>
      </c>
      <c r="J261" t="s">
        <v>18</v>
      </c>
      <c r="K261">
        <v>168</v>
      </c>
      <c r="L261">
        <v>53.3</v>
      </c>
      <c r="M261">
        <v>0.5</v>
      </c>
      <c r="N261" t="s">
        <v>33</v>
      </c>
    </row>
    <row r="262" spans="1:14">
      <c r="A262" t="str">
        <f>Hyperlink("https://www.diodes.com/part/view/LT4ME36A","LT4ME36A")</f>
        <v>LT4ME36A</v>
      </c>
      <c r="B262" t="str">
        <f>Hyperlink("https://www.diodes.com/assets/Datasheets/LT4ME_SERIES.pdf","LT4ME Series Datasheet")</f>
        <v>LT4ME Series Datasheet</v>
      </c>
      <c r="C262" t="s">
        <v>20</v>
      </c>
      <c r="D262" t="s">
        <v>32</v>
      </c>
      <c r="E262" t="s">
        <v>23</v>
      </c>
      <c r="F262" t="s">
        <v>17</v>
      </c>
      <c r="G262">
        <v>6.9</v>
      </c>
      <c r="H262">
        <v>40</v>
      </c>
      <c r="I262">
        <v>36</v>
      </c>
      <c r="J262" t="s">
        <v>18</v>
      </c>
      <c r="K262">
        <v>324</v>
      </c>
      <c r="L262">
        <v>58.1</v>
      </c>
      <c r="M262">
        <v>0.5</v>
      </c>
      <c r="N262" t="s">
        <v>33</v>
      </c>
    </row>
    <row r="263" spans="1:14">
      <c r="A263" t="str">
        <f>Hyperlink("https://www.diodes.com/part/view/LT4ME36CA","LT4ME36CA")</f>
        <v>LT4ME36CA</v>
      </c>
      <c r="B263" t="str">
        <f>Hyperlink("https://www.diodes.com/assets/Datasheets/LT4ME_SERIES.pdf","LT4ME Series Datasheet")</f>
        <v>LT4ME Series Datasheet</v>
      </c>
      <c r="C263" t="s">
        <v>20</v>
      </c>
      <c r="D263" t="s">
        <v>32</v>
      </c>
      <c r="E263" t="s">
        <v>23</v>
      </c>
      <c r="F263" t="s">
        <v>34</v>
      </c>
      <c r="G263">
        <v>6.9</v>
      </c>
      <c r="H263">
        <v>40</v>
      </c>
      <c r="I263">
        <v>36</v>
      </c>
      <c r="J263" t="s">
        <v>18</v>
      </c>
      <c r="K263">
        <v>162</v>
      </c>
      <c r="L263">
        <v>58.1</v>
      </c>
      <c r="M263">
        <v>0.5</v>
      </c>
      <c r="N263" t="s">
        <v>33</v>
      </c>
    </row>
    <row r="264" spans="1:14">
      <c r="A264" t="str">
        <f>Hyperlink("https://www.diodes.com/part/view/LT4ME40A","LT4ME40A")</f>
        <v>LT4ME40A</v>
      </c>
      <c r="B264" t="str">
        <f>Hyperlink("https://www.diodes.com/assets/Datasheets/LT4ME_SERIES.pdf","LT4ME Series Datasheet")</f>
        <v>LT4ME Series Datasheet</v>
      </c>
      <c r="C264" t="s">
        <v>20</v>
      </c>
      <c r="D264" t="s">
        <v>32</v>
      </c>
      <c r="E264" t="s">
        <v>23</v>
      </c>
      <c r="F264" t="s">
        <v>17</v>
      </c>
      <c r="G264">
        <v>6.2</v>
      </c>
      <c r="H264">
        <v>44.4</v>
      </c>
      <c r="I264">
        <v>40</v>
      </c>
      <c r="J264" t="s">
        <v>18</v>
      </c>
      <c r="K264">
        <v>312</v>
      </c>
      <c r="L264">
        <v>64.5</v>
      </c>
      <c r="M264">
        <v>0.5</v>
      </c>
      <c r="N264" t="s">
        <v>33</v>
      </c>
    </row>
    <row r="265" spans="1:14">
      <c r="A265" t="str">
        <f>Hyperlink("https://www.diodes.com/part/view/LT4ME40CA","LT4ME40CA")</f>
        <v>LT4ME40CA</v>
      </c>
      <c r="B265" t="str">
        <f>Hyperlink("https://www.diodes.com/assets/Datasheets/LT4ME_SERIES.pdf","LT4ME Series Datasheet")</f>
        <v>LT4ME Series Datasheet</v>
      </c>
      <c r="C265" t="s">
        <v>20</v>
      </c>
      <c r="D265" t="s">
        <v>32</v>
      </c>
      <c r="E265" t="s">
        <v>23</v>
      </c>
      <c r="F265" t="s">
        <v>34</v>
      </c>
      <c r="G265">
        <v>6.2</v>
      </c>
      <c r="H265">
        <v>44.4</v>
      </c>
      <c r="I265">
        <v>40</v>
      </c>
      <c r="J265" t="s">
        <v>18</v>
      </c>
      <c r="K265">
        <v>156</v>
      </c>
      <c r="L265">
        <v>64.5</v>
      </c>
      <c r="M265">
        <v>0.5</v>
      </c>
      <c r="N265" t="s">
        <v>33</v>
      </c>
    </row>
    <row r="266" spans="1:14">
      <c r="A266" t="str">
        <f>Hyperlink("https://www.diodes.com/part/view/LT4ME43A","LT4ME43A")</f>
        <v>LT4ME43A</v>
      </c>
      <c r="B266" t="str">
        <f>Hyperlink("https://www.diodes.com/assets/Datasheets/LT4ME_SERIES.pdf","LT4ME Series Datasheet")</f>
        <v>LT4ME Series Datasheet</v>
      </c>
      <c r="C266" t="s">
        <v>20</v>
      </c>
      <c r="D266" t="s">
        <v>32</v>
      </c>
      <c r="E266" t="s">
        <v>23</v>
      </c>
      <c r="F266" t="s">
        <v>17</v>
      </c>
      <c r="G266">
        <v>5.7</v>
      </c>
      <c r="H266">
        <v>47.8</v>
      </c>
      <c r="I266">
        <v>43</v>
      </c>
      <c r="J266" t="s">
        <v>18</v>
      </c>
      <c r="K266">
        <v>300</v>
      </c>
      <c r="L266">
        <v>69.4</v>
      </c>
      <c r="M266">
        <v>0.5</v>
      </c>
      <c r="N266" t="s">
        <v>33</v>
      </c>
    </row>
    <row r="267" spans="1:14">
      <c r="A267" t="str">
        <f>Hyperlink("https://www.diodes.com/part/view/LT4ME43CA","LT4ME43CA")</f>
        <v>LT4ME43CA</v>
      </c>
      <c r="B267" t="str">
        <f>Hyperlink("https://www.diodes.com/assets/Datasheets/LT4ME_SERIES.pdf","LT4ME Series Datasheet")</f>
        <v>LT4ME Series Datasheet</v>
      </c>
      <c r="C267" t="s">
        <v>20</v>
      </c>
      <c r="D267" t="s">
        <v>32</v>
      </c>
      <c r="E267" t="s">
        <v>23</v>
      </c>
      <c r="F267" t="s">
        <v>34</v>
      </c>
      <c r="G267">
        <v>5.7</v>
      </c>
      <c r="H267">
        <v>47.8</v>
      </c>
      <c r="I267">
        <v>43</v>
      </c>
      <c r="J267" t="s">
        <v>18</v>
      </c>
      <c r="K267">
        <v>150</v>
      </c>
      <c r="L267">
        <v>69.4</v>
      </c>
      <c r="M267">
        <v>0.5</v>
      </c>
      <c r="N267" t="s">
        <v>33</v>
      </c>
    </row>
    <row r="268" spans="1:14">
      <c r="A268" t="str">
        <f>Hyperlink("https://www.diodes.com/part/view/LT4ME45A","LT4ME45A")</f>
        <v>LT4ME45A</v>
      </c>
      <c r="B268" t="str">
        <f>Hyperlink("https://www.diodes.com/assets/Datasheets/LT4ME_SERIES.pdf","LT4ME Series Datasheet")</f>
        <v>LT4ME Series Datasheet</v>
      </c>
      <c r="C268" t="s">
        <v>20</v>
      </c>
      <c r="D268" t="s">
        <v>32</v>
      </c>
      <c r="E268" t="s">
        <v>23</v>
      </c>
      <c r="F268" t="s">
        <v>17</v>
      </c>
      <c r="G268">
        <v>5.5</v>
      </c>
      <c r="H268">
        <v>50</v>
      </c>
      <c r="I268">
        <v>45</v>
      </c>
      <c r="J268" t="s">
        <v>18</v>
      </c>
      <c r="K268">
        <v>288</v>
      </c>
      <c r="L268">
        <v>72.7</v>
      </c>
      <c r="M268">
        <v>0.5</v>
      </c>
      <c r="N268" t="s">
        <v>33</v>
      </c>
    </row>
    <row r="269" spans="1:14">
      <c r="A269" t="str">
        <f>Hyperlink("https://www.diodes.com/part/view/LT4ME45CA","LT4ME45CA")</f>
        <v>LT4ME45CA</v>
      </c>
      <c r="B269" t="str">
        <f>Hyperlink("https://www.diodes.com/assets/Datasheets/LT4ME_SERIES.pdf","LT4ME Series Datasheet")</f>
        <v>LT4ME Series Datasheet</v>
      </c>
      <c r="C269" t="s">
        <v>20</v>
      </c>
      <c r="D269" t="s">
        <v>32</v>
      </c>
      <c r="E269" t="s">
        <v>23</v>
      </c>
      <c r="F269" t="s">
        <v>34</v>
      </c>
      <c r="G269">
        <v>5.5</v>
      </c>
      <c r="H269">
        <v>50</v>
      </c>
      <c r="I269">
        <v>45</v>
      </c>
      <c r="J269" t="s">
        <v>18</v>
      </c>
      <c r="K269">
        <v>144</v>
      </c>
      <c r="L269">
        <v>72.7</v>
      </c>
      <c r="M269">
        <v>0.5</v>
      </c>
      <c r="N269" t="s">
        <v>33</v>
      </c>
    </row>
    <row r="270" spans="1:14">
      <c r="A270" t="str">
        <f>Hyperlink("https://www.diodes.com/part/view/LT4ME48A","LT4ME48A")</f>
        <v>LT4ME48A</v>
      </c>
      <c r="B270" t="str">
        <f>Hyperlink("https://www.diodes.com/assets/Datasheets/LT4ME_SERIES.pdf","LT4ME Series Datasheet")</f>
        <v>LT4ME Series Datasheet</v>
      </c>
      <c r="C270" t="s">
        <v>20</v>
      </c>
      <c r="D270" t="s">
        <v>32</v>
      </c>
      <c r="E270" t="s">
        <v>23</v>
      </c>
      <c r="F270" t="s">
        <v>17</v>
      </c>
      <c r="G270">
        <v>5.2</v>
      </c>
      <c r="H270">
        <v>53.3</v>
      </c>
      <c r="I270">
        <v>48</v>
      </c>
      <c r="J270" t="s">
        <v>18</v>
      </c>
      <c r="K270">
        <v>272</v>
      </c>
      <c r="L270">
        <v>77.4</v>
      </c>
      <c r="M270">
        <v>0.5</v>
      </c>
      <c r="N270" t="s">
        <v>33</v>
      </c>
    </row>
    <row r="271" spans="1:14">
      <c r="A271" t="str">
        <f>Hyperlink("https://www.diodes.com/part/view/LT4ME48CA","LT4ME48CA")</f>
        <v>LT4ME48CA</v>
      </c>
      <c r="B271" t="str">
        <f>Hyperlink("https://www.diodes.com/assets/Datasheets/LT4ME_SERIES.pdf","LT4ME Series Datasheet")</f>
        <v>LT4ME Series Datasheet</v>
      </c>
      <c r="C271" t="s">
        <v>20</v>
      </c>
      <c r="D271" t="s">
        <v>32</v>
      </c>
      <c r="E271" t="s">
        <v>23</v>
      </c>
      <c r="F271" t="s">
        <v>34</v>
      </c>
      <c r="G271">
        <v>5.2</v>
      </c>
      <c r="H271">
        <v>53.3</v>
      </c>
      <c r="I271">
        <v>48</v>
      </c>
      <c r="J271" t="s">
        <v>18</v>
      </c>
      <c r="K271">
        <v>136</v>
      </c>
      <c r="L271">
        <v>77.4</v>
      </c>
      <c r="M271">
        <v>0.5</v>
      </c>
      <c r="N271" t="s">
        <v>33</v>
      </c>
    </row>
    <row r="272" spans="1:14">
      <c r="A272" t="str">
        <f>Hyperlink("https://www.diodes.com/part/view/LT4ME5.0A","LT4ME5.0A")</f>
        <v>LT4ME5.0A</v>
      </c>
      <c r="B272" t="str">
        <f>Hyperlink("https://www.diodes.com/assets/Datasheets/LT4ME_SERIES.pdf","LT4ME Series Datasheet")</f>
        <v>LT4ME Series Datasheet</v>
      </c>
      <c r="C272" t="s">
        <v>20</v>
      </c>
      <c r="D272" t="s">
        <v>32</v>
      </c>
      <c r="E272" t="s">
        <v>23</v>
      </c>
      <c r="F272" t="s">
        <v>17</v>
      </c>
      <c r="G272">
        <v>43.5</v>
      </c>
      <c r="H272">
        <v>6.4</v>
      </c>
      <c r="I272">
        <v>5</v>
      </c>
      <c r="J272" t="s">
        <v>18</v>
      </c>
      <c r="K272">
        <v>2000</v>
      </c>
      <c r="L272">
        <v>9.2</v>
      </c>
      <c r="M272">
        <v>800</v>
      </c>
      <c r="N272" t="s">
        <v>33</v>
      </c>
    </row>
    <row r="273" spans="1:14">
      <c r="A273" t="str">
        <f>Hyperlink("https://www.diodes.com/part/view/LT4ME5.0CA","LT4ME5.0CA")</f>
        <v>LT4ME5.0CA</v>
      </c>
      <c r="B273" t="str">
        <f>Hyperlink("https://www.diodes.com/assets/Datasheets/LT4ME_SERIES.pdf","LT4ME Series Datasheet")</f>
        <v>LT4ME Series Datasheet</v>
      </c>
      <c r="C273" t="s">
        <v>20</v>
      </c>
      <c r="D273" t="s">
        <v>32</v>
      </c>
      <c r="E273" t="s">
        <v>23</v>
      </c>
      <c r="F273" t="s">
        <v>34</v>
      </c>
      <c r="G273">
        <v>43.5</v>
      </c>
      <c r="H273">
        <v>6.4</v>
      </c>
      <c r="I273">
        <v>5</v>
      </c>
      <c r="J273" t="s">
        <v>18</v>
      </c>
      <c r="K273">
        <v>1000</v>
      </c>
      <c r="L273">
        <v>9.2</v>
      </c>
      <c r="M273">
        <v>800</v>
      </c>
      <c r="N273" t="s">
        <v>33</v>
      </c>
    </row>
    <row r="274" spans="1:14">
      <c r="A274" t="str">
        <f>Hyperlink("https://www.diodes.com/part/view/LT4ME51A","LT4ME51A")</f>
        <v>LT4ME51A</v>
      </c>
      <c r="B274" t="str">
        <f>Hyperlink("https://www.diodes.com/assets/Datasheets/LT4ME_SERIES.pdf","LT4ME Series Datasheet")</f>
        <v>LT4ME Series Datasheet</v>
      </c>
      <c r="C274" t="s">
        <v>20</v>
      </c>
      <c r="D274" t="s">
        <v>32</v>
      </c>
      <c r="E274" t="s">
        <v>23</v>
      </c>
      <c r="F274" t="s">
        <v>17</v>
      </c>
      <c r="G274">
        <v>4.9</v>
      </c>
      <c r="H274">
        <v>56.7</v>
      </c>
      <c r="I274">
        <v>51</v>
      </c>
      <c r="J274" t="s">
        <v>18</v>
      </c>
      <c r="K274">
        <v>256</v>
      </c>
      <c r="L274">
        <v>82.4</v>
      </c>
      <c r="M274">
        <v>0.5</v>
      </c>
      <c r="N274" t="s">
        <v>33</v>
      </c>
    </row>
    <row r="275" spans="1:14">
      <c r="A275" t="str">
        <f>Hyperlink("https://www.diodes.com/part/view/LT4ME51CA","LT4ME51CA")</f>
        <v>LT4ME51CA</v>
      </c>
      <c r="B275" t="str">
        <f>Hyperlink("https://www.diodes.com/assets/Datasheets/LT4ME_SERIES.pdf","LT4ME Series Datasheet")</f>
        <v>LT4ME Series Datasheet</v>
      </c>
      <c r="C275" t="s">
        <v>20</v>
      </c>
      <c r="D275" t="s">
        <v>32</v>
      </c>
      <c r="E275" t="s">
        <v>23</v>
      </c>
      <c r="F275" t="s">
        <v>34</v>
      </c>
      <c r="G275">
        <v>4.9</v>
      </c>
      <c r="H275">
        <v>56.7</v>
      </c>
      <c r="I275">
        <v>51</v>
      </c>
      <c r="J275" t="s">
        <v>18</v>
      </c>
      <c r="K275">
        <v>128</v>
      </c>
      <c r="L275">
        <v>82.4</v>
      </c>
      <c r="M275">
        <v>0.5</v>
      </c>
      <c r="N275" t="s">
        <v>33</v>
      </c>
    </row>
    <row r="276" spans="1:14">
      <c r="A276" t="str">
        <f>Hyperlink("https://www.diodes.com/part/view/LT4ME54A","LT4ME54A")</f>
        <v>LT4ME54A</v>
      </c>
      <c r="B276" t="str">
        <f>Hyperlink("https://www.diodes.com/assets/Datasheets/LT4ME_SERIES.pdf","LT4ME Series Datasheet")</f>
        <v>LT4ME Series Datasheet</v>
      </c>
      <c r="C276" t="s">
        <v>20</v>
      </c>
      <c r="D276" t="s">
        <v>32</v>
      </c>
      <c r="E276" t="s">
        <v>23</v>
      </c>
      <c r="F276" t="s">
        <v>17</v>
      </c>
      <c r="G276">
        <v>4.6</v>
      </c>
      <c r="H276">
        <v>60</v>
      </c>
      <c r="I276">
        <v>54</v>
      </c>
      <c r="J276" t="s">
        <v>18</v>
      </c>
      <c r="K276">
        <v>240</v>
      </c>
      <c r="L276">
        <v>87.1</v>
      </c>
      <c r="M276">
        <v>0.5</v>
      </c>
      <c r="N276" t="s">
        <v>33</v>
      </c>
    </row>
    <row r="277" spans="1:14">
      <c r="A277" t="str">
        <f>Hyperlink("https://www.diodes.com/part/view/LT4ME54CA","LT4ME54CA")</f>
        <v>LT4ME54CA</v>
      </c>
      <c r="B277" t="str">
        <f>Hyperlink("https://www.diodes.com/assets/Datasheets/LT4ME_SERIES.pdf","LT4ME Series Datasheet")</f>
        <v>LT4ME Series Datasheet</v>
      </c>
      <c r="C277" t="s">
        <v>20</v>
      </c>
      <c r="D277" t="s">
        <v>32</v>
      </c>
      <c r="E277" t="s">
        <v>23</v>
      </c>
      <c r="F277" t="s">
        <v>34</v>
      </c>
      <c r="G277">
        <v>4.6</v>
      </c>
      <c r="H277">
        <v>60</v>
      </c>
      <c r="I277">
        <v>54</v>
      </c>
      <c r="J277" t="s">
        <v>18</v>
      </c>
      <c r="K277">
        <v>120</v>
      </c>
      <c r="L277">
        <v>87.1</v>
      </c>
      <c r="M277">
        <v>0.5</v>
      </c>
      <c r="N277" t="s">
        <v>33</v>
      </c>
    </row>
    <row r="278" spans="1:14">
      <c r="A278" t="str">
        <f>Hyperlink("https://www.diodes.com/part/view/LT4ME58A","LT4ME58A")</f>
        <v>LT4ME58A</v>
      </c>
      <c r="B278" t="str">
        <f>Hyperlink("https://www.diodes.com/assets/Datasheets/LT4ME_SERIES.pdf","LT4ME Series Datasheet")</f>
        <v>LT4ME Series Datasheet</v>
      </c>
      <c r="C278" t="s">
        <v>20</v>
      </c>
      <c r="D278" t="s">
        <v>32</v>
      </c>
      <c r="E278" t="s">
        <v>23</v>
      </c>
      <c r="F278" t="s">
        <v>17</v>
      </c>
      <c r="G278">
        <v>4.3</v>
      </c>
      <c r="H278">
        <v>64.4</v>
      </c>
      <c r="I278">
        <v>58</v>
      </c>
      <c r="J278" t="s">
        <v>18</v>
      </c>
      <c r="K278">
        <v>220</v>
      </c>
      <c r="L278">
        <v>93.6</v>
      </c>
      <c r="M278">
        <v>0.5</v>
      </c>
      <c r="N278" t="s">
        <v>33</v>
      </c>
    </row>
    <row r="279" spans="1:14">
      <c r="A279" t="str">
        <f>Hyperlink("https://www.diodes.com/part/view/LT4ME58CA","LT4ME58CA")</f>
        <v>LT4ME58CA</v>
      </c>
      <c r="B279" t="str">
        <f>Hyperlink("https://www.diodes.com/assets/Datasheets/LT4ME_SERIES.pdf","LT4ME Series Datasheet")</f>
        <v>LT4ME Series Datasheet</v>
      </c>
      <c r="C279" t="s">
        <v>20</v>
      </c>
      <c r="D279" t="s">
        <v>32</v>
      </c>
      <c r="E279" t="s">
        <v>23</v>
      </c>
      <c r="F279" t="s">
        <v>34</v>
      </c>
      <c r="G279">
        <v>4.3</v>
      </c>
      <c r="H279">
        <v>64.4</v>
      </c>
      <c r="I279">
        <v>58</v>
      </c>
      <c r="J279" t="s">
        <v>18</v>
      </c>
      <c r="K279">
        <v>110</v>
      </c>
      <c r="L279">
        <v>93.6</v>
      </c>
      <c r="M279">
        <v>0.5</v>
      </c>
      <c r="N279" t="s">
        <v>33</v>
      </c>
    </row>
    <row r="280" spans="1:14">
      <c r="A280" t="str">
        <f>Hyperlink("https://www.diodes.com/part/view/LT4ME6.0A","LT4ME6.0A")</f>
        <v>LT4ME6.0A</v>
      </c>
      <c r="B280" t="str">
        <f>Hyperlink("https://www.diodes.com/assets/Datasheets/LT4ME_SERIES.pdf","LT4ME Series Datasheet")</f>
        <v>LT4ME Series Datasheet</v>
      </c>
      <c r="C280" t="s">
        <v>20</v>
      </c>
      <c r="D280" t="s">
        <v>32</v>
      </c>
      <c r="E280" t="s">
        <v>23</v>
      </c>
      <c r="F280" t="s">
        <v>17</v>
      </c>
      <c r="G280">
        <v>38.3</v>
      </c>
      <c r="H280">
        <v>6.67</v>
      </c>
      <c r="I280">
        <v>6</v>
      </c>
      <c r="J280" t="s">
        <v>18</v>
      </c>
      <c r="K280">
        <v>1900</v>
      </c>
      <c r="L280">
        <v>10.3</v>
      </c>
      <c r="M280">
        <v>800</v>
      </c>
      <c r="N280" t="s">
        <v>33</v>
      </c>
    </row>
    <row r="281" spans="1:14">
      <c r="A281" t="str">
        <f>Hyperlink("https://www.diodes.com/part/view/LT4ME6.0CA","LT4ME6.0CA")</f>
        <v>LT4ME6.0CA</v>
      </c>
      <c r="B281" t="str">
        <f>Hyperlink("https://www.diodes.com/assets/Datasheets/LT4ME_SERIES.pdf","LT4ME Series Datasheet")</f>
        <v>LT4ME Series Datasheet</v>
      </c>
      <c r="C281" t="s">
        <v>20</v>
      </c>
      <c r="D281" t="s">
        <v>32</v>
      </c>
      <c r="E281" t="s">
        <v>23</v>
      </c>
      <c r="F281" t="s">
        <v>34</v>
      </c>
      <c r="G281">
        <v>38.3</v>
      </c>
      <c r="H281">
        <v>6.67</v>
      </c>
      <c r="I281">
        <v>6</v>
      </c>
      <c r="J281" t="s">
        <v>18</v>
      </c>
      <c r="K281">
        <v>950</v>
      </c>
      <c r="L281">
        <v>10.3</v>
      </c>
      <c r="M281">
        <v>800</v>
      </c>
      <c r="N281" t="s">
        <v>33</v>
      </c>
    </row>
    <row r="282" spans="1:14">
      <c r="A282" t="str">
        <f>Hyperlink("https://www.diodes.com/part/view/LT4ME6.5A","LT4ME6.5A")</f>
        <v>LT4ME6.5A</v>
      </c>
      <c r="B282" t="str">
        <f>Hyperlink("https://www.diodes.com/assets/Datasheets/LT4ME_SERIES.pdf","LT4ME Series Datasheet")</f>
        <v>LT4ME Series Datasheet</v>
      </c>
      <c r="C282" t="s">
        <v>20</v>
      </c>
      <c r="D282" t="s">
        <v>32</v>
      </c>
      <c r="E282" t="s">
        <v>23</v>
      </c>
      <c r="F282" t="s">
        <v>17</v>
      </c>
      <c r="G282">
        <v>35.7</v>
      </c>
      <c r="H282">
        <v>7.22</v>
      </c>
      <c r="I282">
        <v>6.5</v>
      </c>
      <c r="J282" t="s">
        <v>18</v>
      </c>
      <c r="K282">
        <v>1800</v>
      </c>
      <c r="L282">
        <v>11.2</v>
      </c>
      <c r="M282">
        <v>500</v>
      </c>
      <c r="N282" t="s">
        <v>33</v>
      </c>
    </row>
    <row r="283" spans="1:14">
      <c r="A283" t="str">
        <f>Hyperlink("https://www.diodes.com/part/view/LT4ME6.5CA","LT4ME6.5CA")</f>
        <v>LT4ME6.5CA</v>
      </c>
      <c r="B283" t="str">
        <f>Hyperlink("https://www.diodes.com/assets/Datasheets/LT4ME_SERIES.pdf","LT4ME Series Datasheet")</f>
        <v>LT4ME Series Datasheet</v>
      </c>
      <c r="C283" t="s">
        <v>20</v>
      </c>
      <c r="D283" t="s">
        <v>32</v>
      </c>
      <c r="E283" t="s">
        <v>23</v>
      </c>
      <c r="F283" t="s">
        <v>34</v>
      </c>
      <c r="G283">
        <v>35.7</v>
      </c>
      <c r="H283">
        <v>7.22</v>
      </c>
      <c r="I283">
        <v>6.5</v>
      </c>
      <c r="J283" t="s">
        <v>18</v>
      </c>
      <c r="K283">
        <v>900</v>
      </c>
      <c r="L283">
        <v>11.2</v>
      </c>
      <c r="M283">
        <v>500</v>
      </c>
      <c r="N283" t="s">
        <v>33</v>
      </c>
    </row>
    <row r="284" spans="1:14">
      <c r="A284" t="str">
        <f>Hyperlink("https://www.diodes.com/part/view/LT4ME60A","LT4ME60A")</f>
        <v>LT4ME60A</v>
      </c>
      <c r="B284" t="str">
        <f>Hyperlink("https://www.diodes.com/assets/Datasheets/LT4ME_SERIES.pdf","LT4ME Series Datasheet")</f>
        <v>LT4ME Series Datasheet</v>
      </c>
      <c r="C284" t="s">
        <v>20</v>
      </c>
      <c r="D284" t="s">
        <v>32</v>
      </c>
      <c r="E284" t="s">
        <v>23</v>
      </c>
      <c r="F284" t="s">
        <v>17</v>
      </c>
      <c r="G284">
        <v>4.1</v>
      </c>
      <c r="H284">
        <v>66.7</v>
      </c>
      <c r="I284">
        <v>60</v>
      </c>
      <c r="J284" t="s">
        <v>18</v>
      </c>
      <c r="K284">
        <v>200</v>
      </c>
      <c r="L284">
        <v>96.8</v>
      </c>
      <c r="M284">
        <v>0.5</v>
      </c>
      <c r="N284" t="s">
        <v>33</v>
      </c>
    </row>
    <row r="285" spans="1:14">
      <c r="A285" t="str">
        <f>Hyperlink("https://www.diodes.com/part/view/LT4ME60CA","LT4ME60CA")</f>
        <v>LT4ME60CA</v>
      </c>
      <c r="B285" t="str">
        <f>Hyperlink("https://www.diodes.com/assets/Datasheets/LT4ME_SERIES.pdf","LT4ME Series Datasheet")</f>
        <v>LT4ME Series Datasheet</v>
      </c>
      <c r="C285" t="s">
        <v>20</v>
      </c>
      <c r="D285" t="s">
        <v>32</v>
      </c>
      <c r="E285" t="s">
        <v>23</v>
      </c>
      <c r="F285" t="s">
        <v>34</v>
      </c>
      <c r="G285">
        <v>4.1</v>
      </c>
      <c r="H285">
        <v>66.7</v>
      </c>
      <c r="I285">
        <v>60</v>
      </c>
      <c r="J285" t="s">
        <v>18</v>
      </c>
      <c r="K285">
        <v>100</v>
      </c>
      <c r="L285">
        <v>96.8</v>
      </c>
      <c r="M285">
        <v>0.5</v>
      </c>
      <c r="N285" t="s">
        <v>33</v>
      </c>
    </row>
    <row r="286" spans="1:14">
      <c r="A286" t="str">
        <f>Hyperlink("https://www.diodes.com/part/view/LT4ME64A","LT4ME64A")</f>
        <v>LT4ME64A</v>
      </c>
      <c r="B286" t="str">
        <f>Hyperlink("https://www.diodes.com/assets/Datasheets/LT4ME_SERIES.pdf","LT4ME Series Datasheet")</f>
        <v>LT4ME Series Datasheet</v>
      </c>
      <c r="C286" t="s">
        <v>20</v>
      </c>
      <c r="D286" t="s">
        <v>32</v>
      </c>
      <c r="E286" t="s">
        <v>23</v>
      </c>
      <c r="F286" t="s">
        <v>17</v>
      </c>
      <c r="G286">
        <v>3.9</v>
      </c>
      <c r="H286">
        <v>71.1</v>
      </c>
      <c r="I286">
        <v>64</v>
      </c>
      <c r="J286" t="s">
        <v>18</v>
      </c>
      <c r="K286">
        <v>192</v>
      </c>
      <c r="L286">
        <v>103</v>
      </c>
      <c r="M286">
        <v>0.5</v>
      </c>
      <c r="N286" t="s">
        <v>33</v>
      </c>
    </row>
    <row r="287" spans="1:14">
      <c r="A287" t="str">
        <f>Hyperlink("https://www.diodes.com/part/view/LT4ME64CA","LT4ME64CA")</f>
        <v>LT4ME64CA</v>
      </c>
      <c r="B287" t="str">
        <f>Hyperlink("https://www.diodes.com/assets/Datasheets/LT4ME_SERIES.pdf","LT4ME Series Datasheet")</f>
        <v>LT4ME Series Datasheet</v>
      </c>
      <c r="C287" t="s">
        <v>20</v>
      </c>
      <c r="D287" t="s">
        <v>32</v>
      </c>
      <c r="E287" t="s">
        <v>23</v>
      </c>
      <c r="F287" t="s">
        <v>34</v>
      </c>
      <c r="G287">
        <v>3.9</v>
      </c>
      <c r="H287">
        <v>71.1</v>
      </c>
      <c r="I287">
        <v>64</v>
      </c>
      <c r="J287" t="s">
        <v>18</v>
      </c>
      <c r="K287">
        <v>96</v>
      </c>
      <c r="L287">
        <v>103</v>
      </c>
      <c r="M287">
        <v>0.5</v>
      </c>
      <c r="N287" t="s">
        <v>33</v>
      </c>
    </row>
    <row r="288" spans="1:14">
      <c r="A288" t="str">
        <f>Hyperlink("https://www.diodes.com/part/view/LT4ME7.0A","LT4ME7.0A")</f>
        <v>LT4ME7.0A</v>
      </c>
      <c r="B288" t="str">
        <f>Hyperlink("https://www.diodes.com/assets/Datasheets/LT4ME_SERIES.pdf","LT4ME Series Datasheet")</f>
        <v>LT4ME Series Datasheet</v>
      </c>
      <c r="C288" t="s">
        <v>20</v>
      </c>
      <c r="D288" t="s">
        <v>32</v>
      </c>
      <c r="E288" t="s">
        <v>23</v>
      </c>
      <c r="F288" t="s">
        <v>17</v>
      </c>
      <c r="G288">
        <v>33.3</v>
      </c>
      <c r="H288">
        <v>7.78</v>
      </c>
      <c r="I288">
        <v>7</v>
      </c>
      <c r="J288" t="s">
        <v>18</v>
      </c>
      <c r="K288">
        <v>1700</v>
      </c>
      <c r="L288">
        <v>12</v>
      </c>
      <c r="M288">
        <v>200</v>
      </c>
      <c r="N288" t="s">
        <v>33</v>
      </c>
    </row>
    <row r="289" spans="1:14">
      <c r="A289" t="str">
        <f>Hyperlink("https://www.diodes.com/part/view/LT4ME7.0CA","LT4ME7.0CA")</f>
        <v>LT4ME7.0CA</v>
      </c>
      <c r="B289" t="str">
        <f>Hyperlink("https://www.diodes.com/assets/Datasheets/LT4ME_SERIES.pdf","LT4ME Series Datasheet")</f>
        <v>LT4ME Series Datasheet</v>
      </c>
      <c r="C289" t="s">
        <v>20</v>
      </c>
      <c r="D289" t="s">
        <v>32</v>
      </c>
      <c r="E289" t="s">
        <v>23</v>
      </c>
      <c r="F289" t="s">
        <v>34</v>
      </c>
      <c r="G289">
        <v>33.3</v>
      </c>
      <c r="H289">
        <v>7.78</v>
      </c>
      <c r="I289">
        <v>7</v>
      </c>
      <c r="J289" t="s">
        <v>18</v>
      </c>
      <c r="K289">
        <v>850</v>
      </c>
      <c r="L289">
        <v>12</v>
      </c>
      <c r="M289">
        <v>200</v>
      </c>
      <c r="N289" t="s">
        <v>33</v>
      </c>
    </row>
    <row r="290" spans="1:14">
      <c r="A290" t="str">
        <f>Hyperlink("https://www.diodes.com/part/view/LT4ME7.5A","LT4ME7.5A")</f>
        <v>LT4ME7.5A</v>
      </c>
      <c r="B290" t="str">
        <f>Hyperlink("https://www.diodes.com/assets/Datasheets/LT4ME_SERIES.pdf","LT4ME Series Datasheet")</f>
        <v>LT4ME Series Datasheet</v>
      </c>
      <c r="C290" t="s">
        <v>20</v>
      </c>
      <c r="D290" t="s">
        <v>32</v>
      </c>
      <c r="E290" t="s">
        <v>23</v>
      </c>
      <c r="F290" t="s">
        <v>17</v>
      </c>
      <c r="G290">
        <v>31</v>
      </c>
      <c r="H290">
        <v>8.3</v>
      </c>
      <c r="I290">
        <v>7.5</v>
      </c>
      <c r="J290" t="s">
        <v>18</v>
      </c>
      <c r="K290">
        <v>1600</v>
      </c>
      <c r="L290">
        <v>12.9</v>
      </c>
      <c r="M290">
        <v>100</v>
      </c>
      <c r="N290" t="s">
        <v>33</v>
      </c>
    </row>
    <row r="291" spans="1:14">
      <c r="A291" t="str">
        <f>Hyperlink("https://www.diodes.com/part/view/LT4ME7.5CA","LT4ME7.5CA")</f>
        <v>LT4ME7.5CA</v>
      </c>
      <c r="B291" t="str">
        <f>Hyperlink("https://www.diodes.com/assets/Datasheets/LT4ME_SERIES.pdf","LT4ME Series Datasheet")</f>
        <v>LT4ME Series Datasheet</v>
      </c>
      <c r="C291" t="s">
        <v>20</v>
      </c>
      <c r="D291" t="s">
        <v>32</v>
      </c>
      <c r="E291" t="s">
        <v>23</v>
      </c>
      <c r="F291" t="s">
        <v>34</v>
      </c>
      <c r="G291">
        <v>31</v>
      </c>
      <c r="H291">
        <v>8.3</v>
      </c>
      <c r="I291">
        <v>7.5</v>
      </c>
      <c r="J291" t="s">
        <v>18</v>
      </c>
      <c r="K291">
        <v>800</v>
      </c>
      <c r="L291">
        <v>12.9</v>
      </c>
      <c r="M291">
        <v>100</v>
      </c>
      <c r="N291" t="s">
        <v>33</v>
      </c>
    </row>
    <row r="292" spans="1:14">
      <c r="A292" t="str">
        <f>Hyperlink("https://www.diodes.com/part/view/LT4ME70A","LT4ME70A")</f>
        <v>LT4ME70A</v>
      </c>
      <c r="B292" t="str">
        <f>Hyperlink("https://www.diodes.com/assets/Datasheets/LT4ME_SERIES.pdf","LT4ME Series Datasheet")</f>
        <v>LT4ME Series Datasheet</v>
      </c>
      <c r="C292" t="s">
        <v>20</v>
      </c>
      <c r="D292" t="s">
        <v>32</v>
      </c>
      <c r="E292" t="s">
        <v>23</v>
      </c>
      <c r="F292" t="s">
        <v>17</v>
      </c>
      <c r="G292">
        <v>3.5</v>
      </c>
      <c r="H292">
        <v>77.8</v>
      </c>
      <c r="I292">
        <v>70</v>
      </c>
      <c r="J292" t="s">
        <v>18</v>
      </c>
      <c r="K292">
        <v>186</v>
      </c>
      <c r="L292">
        <v>113</v>
      </c>
      <c r="M292">
        <v>0.5</v>
      </c>
      <c r="N292" t="s">
        <v>33</v>
      </c>
    </row>
    <row r="293" spans="1:14">
      <c r="A293" t="str">
        <f>Hyperlink("https://www.diodes.com/part/view/LT4ME70CA","LT4ME70CA")</f>
        <v>LT4ME70CA</v>
      </c>
      <c r="B293" t="str">
        <f>Hyperlink("https://www.diodes.com/assets/Datasheets/LT4ME_SERIES.pdf","LT4ME Series Datasheet")</f>
        <v>LT4ME Series Datasheet</v>
      </c>
      <c r="C293" t="s">
        <v>20</v>
      </c>
      <c r="D293" t="s">
        <v>32</v>
      </c>
      <c r="E293" t="s">
        <v>23</v>
      </c>
      <c r="F293" t="s">
        <v>34</v>
      </c>
      <c r="G293">
        <v>3.5</v>
      </c>
      <c r="H293">
        <v>77.8</v>
      </c>
      <c r="I293">
        <v>70</v>
      </c>
      <c r="J293" t="s">
        <v>18</v>
      </c>
      <c r="K293">
        <v>93</v>
      </c>
      <c r="L293">
        <v>113</v>
      </c>
      <c r="M293">
        <v>0.5</v>
      </c>
      <c r="N293" t="s">
        <v>33</v>
      </c>
    </row>
    <row r="294" spans="1:14">
      <c r="A294" t="str">
        <f>Hyperlink("https://www.diodes.com/part/view/LT4ME75A","LT4ME75A")</f>
        <v>LT4ME75A</v>
      </c>
      <c r="B294" t="str">
        <f>Hyperlink("https://www.diodes.com/assets/Datasheets/LT4ME_SERIES.pdf","LT4ME Series Datasheet")</f>
        <v>LT4ME Series Datasheet</v>
      </c>
      <c r="C294" t="s">
        <v>20</v>
      </c>
      <c r="D294" t="s">
        <v>32</v>
      </c>
      <c r="E294" t="s">
        <v>23</v>
      </c>
      <c r="F294" t="s">
        <v>17</v>
      </c>
      <c r="G294">
        <v>3.3</v>
      </c>
      <c r="H294">
        <v>83.3</v>
      </c>
      <c r="I294">
        <v>75</v>
      </c>
      <c r="J294" t="s">
        <v>18</v>
      </c>
      <c r="K294">
        <v>180</v>
      </c>
      <c r="L294">
        <v>121</v>
      </c>
      <c r="M294">
        <v>0.5</v>
      </c>
      <c r="N294" t="s">
        <v>33</v>
      </c>
    </row>
    <row r="295" spans="1:14">
      <c r="A295" t="str">
        <f>Hyperlink("https://www.diodes.com/part/view/LT4ME75CA","LT4ME75CA")</f>
        <v>LT4ME75CA</v>
      </c>
      <c r="B295" t="str">
        <f>Hyperlink("https://www.diodes.com/assets/Datasheets/LT4ME_SERIES.pdf","LT4ME Series Datasheet")</f>
        <v>LT4ME Series Datasheet</v>
      </c>
      <c r="C295" t="s">
        <v>20</v>
      </c>
      <c r="D295" t="s">
        <v>32</v>
      </c>
      <c r="E295" t="s">
        <v>23</v>
      </c>
      <c r="F295" t="s">
        <v>34</v>
      </c>
      <c r="G295">
        <v>3.3</v>
      </c>
      <c r="H295">
        <v>83.3</v>
      </c>
      <c r="I295">
        <v>75</v>
      </c>
      <c r="J295" t="s">
        <v>18</v>
      </c>
      <c r="K295">
        <v>90</v>
      </c>
      <c r="L295">
        <v>121</v>
      </c>
      <c r="M295">
        <v>0.5</v>
      </c>
      <c r="N295" t="s">
        <v>33</v>
      </c>
    </row>
    <row r="296" spans="1:14">
      <c r="A296" t="str">
        <f>Hyperlink("https://www.diodes.com/part/view/LT4ME78A","LT4ME78A")</f>
        <v>LT4ME78A</v>
      </c>
      <c r="B296" t="str">
        <f>Hyperlink("https://www.diodes.com/assets/Datasheets/LT4ME_SERIES.pdf","LT4ME Series Datasheet")</f>
        <v>LT4ME Series Datasheet</v>
      </c>
      <c r="C296" t="s">
        <v>20</v>
      </c>
      <c r="D296" t="s">
        <v>32</v>
      </c>
      <c r="E296" t="s">
        <v>23</v>
      </c>
      <c r="F296" t="s">
        <v>17</v>
      </c>
      <c r="G296">
        <v>3.2</v>
      </c>
      <c r="H296">
        <v>86.7</v>
      </c>
      <c r="I296">
        <v>78</v>
      </c>
      <c r="J296" t="s">
        <v>18</v>
      </c>
      <c r="K296">
        <v>170</v>
      </c>
      <c r="L296">
        <v>126</v>
      </c>
      <c r="M296">
        <v>0.5</v>
      </c>
      <c r="N296" t="s">
        <v>33</v>
      </c>
    </row>
    <row r="297" spans="1:14">
      <c r="A297" t="str">
        <f>Hyperlink("https://www.diodes.com/part/view/LT4ME78CA","LT4ME78CA")</f>
        <v>LT4ME78CA</v>
      </c>
      <c r="B297" t="str">
        <f>Hyperlink("https://www.diodes.com/assets/Datasheets/LT4ME_SERIES.pdf","LT4ME Series Datasheet")</f>
        <v>LT4ME Series Datasheet</v>
      </c>
      <c r="C297" t="s">
        <v>20</v>
      </c>
      <c r="D297" t="s">
        <v>32</v>
      </c>
      <c r="E297" t="s">
        <v>23</v>
      </c>
      <c r="F297" t="s">
        <v>34</v>
      </c>
      <c r="G297">
        <v>3.2</v>
      </c>
      <c r="H297">
        <v>86.7</v>
      </c>
      <c r="I297">
        <v>78</v>
      </c>
      <c r="J297" t="s">
        <v>18</v>
      </c>
      <c r="K297">
        <v>85</v>
      </c>
      <c r="L297">
        <v>126</v>
      </c>
      <c r="M297">
        <v>0.5</v>
      </c>
      <c r="N297" t="s">
        <v>33</v>
      </c>
    </row>
    <row r="298" spans="1:14">
      <c r="A298" t="str">
        <f>Hyperlink("https://www.diodes.com/part/view/LT4ME8.0A","LT4ME8.0A")</f>
        <v>LT4ME8.0A</v>
      </c>
      <c r="B298" t="str">
        <f>Hyperlink("https://www.diodes.com/assets/Datasheets/LT4ME_SERIES.pdf","LT4ME Series Datasheet")</f>
        <v>LT4ME Series Datasheet</v>
      </c>
      <c r="C298" t="s">
        <v>20</v>
      </c>
      <c r="D298" t="s">
        <v>32</v>
      </c>
      <c r="E298" t="s">
        <v>23</v>
      </c>
      <c r="F298" t="s">
        <v>17</v>
      </c>
      <c r="G298">
        <v>29.4</v>
      </c>
      <c r="H298">
        <v>8.89</v>
      </c>
      <c r="I298">
        <v>8</v>
      </c>
      <c r="J298" t="s">
        <v>18</v>
      </c>
      <c r="K298">
        <v>1500</v>
      </c>
      <c r="L298">
        <v>13.6</v>
      </c>
      <c r="M298">
        <v>50</v>
      </c>
      <c r="N298" t="s">
        <v>33</v>
      </c>
    </row>
    <row r="299" spans="1:14">
      <c r="A299" t="str">
        <f>Hyperlink("https://www.diodes.com/part/view/LT4ME8.0CA","LT4ME8.0CA")</f>
        <v>LT4ME8.0CA</v>
      </c>
      <c r="B299" t="str">
        <f>Hyperlink("https://www.diodes.com/assets/Datasheets/LT4ME_SERIES.pdf","LT4ME Series Datasheet")</f>
        <v>LT4ME Series Datasheet</v>
      </c>
      <c r="C299" t="s">
        <v>20</v>
      </c>
      <c r="D299" t="s">
        <v>32</v>
      </c>
      <c r="E299" t="s">
        <v>23</v>
      </c>
      <c r="F299" t="s">
        <v>34</v>
      </c>
      <c r="G299">
        <v>29.4</v>
      </c>
      <c r="H299">
        <v>8.89</v>
      </c>
      <c r="I299">
        <v>8</v>
      </c>
      <c r="J299" t="s">
        <v>18</v>
      </c>
      <c r="K299">
        <v>750</v>
      </c>
      <c r="L299">
        <v>13.6</v>
      </c>
      <c r="M299">
        <v>50</v>
      </c>
      <c r="N299" t="s">
        <v>33</v>
      </c>
    </row>
    <row r="300" spans="1:14">
      <c r="A300" t="str">
        <f>Hyperlink("https://www.diodes.com/part/view/LT4ME8.5A","LT4ME8.5A")</f>
        <v>LT4ME8.5A</v>
      </c>
      <c r="B300" t="str">
        <f>Hyperlink("https://www.diodes.com/assets/Datasheets/LT4ME_SERIES.pdf","LT4ME Series Datasheet")</f>
        <v>LT4ME Series Datasheet</v>
      </c>
      <c r="C300" t="s">
        <v>20</v>
      </c>
      <c r="D300" t="s">
        <v>32</v>
      </c>
      <c r="E300" t="s">
        <v>23</v>
      </c>
      <c r="F300" t="s">
        <v>17</v>
      </c>
      <c r="G300">
        <v>27.7</v>
      </c>
      <c r="H300">
        <v>9.44</v>
      </c>
      <c r="I300">
        <v>8.5</v>
      </c>
      <c r="J300" t="s">
        <v>18</v>
      </c>
      <c r="K300">
        <v>1400</v>
      </c>
      <c r="L300">
        <v>14.4</v>
      </c>
      <c r="M300">
        <v>10</v>
      </c>
      <c r="N300" t="s">
        <v>33</v>
      </c>
    </row>
    <row r="301" spans="1:14">
      <c r="A301" t="str">
        <f>Hyperlink("https://www.diodes.com/part/view/LT4ME8.5CA","LT4ME8.5CA")</f>
        <v>LT4ME8.5CA</v>
      </c>
      <c r="B301" t="str">
        <f>Hyperlink("https://www.diodes.com/assets/Datasheets/LT4ME_SERIES.pdf","LT4ME Series Datasheet")</f>
        <v>LT4ME Series Datasheet</v>
      </c>
      <c r="C301" t="s">
        <v>20</v>
      </c>
      <c r="D301" t="s">
        <v>32</v>
      </c>
      <c r="E301" t="s">
        <v>23</v>
      </c>
      <c r="F301" t="s">
        <v>34</v>
      </c>
      <c r="G301">
        <v>27.7</v>
      </c>
      <c r="H301">
        <v>9.44</v>
      </c>
      <c r="I301">
        <v>8.5</v>
      </c>
      <c r="J301" t="s">
        <v>18</v>
      </c>
      <c r="K301">
        <v>700</v>
      </c>
      <c r="L301">
        <v>14.4</v>
      </c>
      <c r="M301">
        <v>10</v>
      </c>
      <c r="N301" t="s">
        <v>33</v>
      </c>
    </row>
    <row r="302" spans="1:14">
      <c r="A302" t="str">
        <f>Hyperlink("https://www.diodes.com/part/view/LT4ME85A","LT4ME85A")</f>
        <v>LT4ME85A</v>
      </c>
      <c r="B302" t="str">
        <f>Hyperlink("https://www.diodes.com/assets/Datasheets/LT4ME_SERIES.pdf","LT4ME Series Datasheet")</f>
        <v>LT4ME Series Datasheet</v>
      </c>
      <c r="C302" t="s">
        <v>20</v>
      </c>
      <c r="D302" t="s">
        <v>32</v>
      </c>
      <c r="E302" t="s">
        <v>23</v>
      </c>
      <c r="F302" t="s">
        <v>17</v>
      </c>
      <c r="G302">
        <v>2.9</v>
      </c>
      <c r="H302">
        <v>94.4</v>
      </c>
      <c r="I302">
        <v>85</v>
      </c>
      <c r="J302" t="s">
        <v>18</v>
      </c>
      <c r="K302">
        <v>160</v>
      </c>
      <c r="L302">
        <v>137</v>
      </c>
      <c r="M302">
        <v>0.5</v>
      </c>
      <c r="N302" t="s">
        <v>33</v>
      </c>
    </row>
    <row r="303" spans="1:14">
      <c r="A303" t="str">
        <f>Hyperlink("https://www.diodes.com/part/view/LT4ME85CA","LT4ME85CA")</f>
        <v>LT4ME85CA</v>
      </c>
      <c r="B303" t="str">
        <f>Hyperlink("https://www.diodes.com/assets/Datasheets/LT4ME_SERIES.pdf","LT4ME Series Datasheet")</f>
        <v>LT4ME Series Datasheet</v>
      </c>
      <c r="C303" t="s">
        <v>20</v>
      </c>
      <c r="D303" t="s">
        <v>32</v>
      </c>
      <c r="E303" t="s">
        <v>23</v>
      </c>
      <c r="F303" t="s">
        <v>34</v>
      </c>
      <c r="G303">
        <v>2.9</v>
      </c>
      <c r="H303">
        <v>94.4</v>
      </c>
      <c r="I303">
        <v>85</v>
      </c>
      <c r="J303" t="s">
        <v>18</v>
      </c>
      <c r="K303">
        <v>80</v>
      </c>
      <c r="L303">
        <v>137</v>
      </c>
      <c r="M303">
        <v>0.5</v>
      </c>
      <c r="N303" t="s">
        <v>33</v>
      </c>
    </row>
    <row r="304" spans="1:14">
      <c r="A304" t="str">
        <f>Hyperlink("https://www.diodes.com/part/view/LT4ME9.0A","LT4ME9.0A")</f>
        <v>LT4ME9.0A</v>
      </c>
      <c r="B304" t="str">
        <f>Hyperlink("https://www.diodes.com/assets/Datasheets/LT4ME_SERIES.pdf","LT4ME Series Datasheet")</f>
        <v>LT4ME Series Datasheet</v>
      </c>
      <c r="C304" t="s">
        <v>20</v>
      </c>
      <c r="D304" t="s">
        <v>32</v>
      </c>
      <c r="E304" t="s">
        <v>23</v>
      </c>
      <c r="F304" t="s">
        <v>17</v>
      </c>
      <c r="G304">
        <v>26</v>
      </c>
      <c r="H304">
        <v>10</v>
      </c>
      <c r="I304">
        <v>9</v>
      </c>
      <c r="J304" t="s">
        <v>18</v>
      </c>
      <c r="K304">
        <v>1300</v>
      </c>
      <c r="L304">
        <v>15.4</v>
      </c>
      <c r="M304">
        <v>5</v>
      </c>
      <c r="N304" t="s">
        <v>33</v>
      </c>
    </row>
    <row r="305" spans="1:14">
      <c r="A305" t="str">
        <f>Hyperlink("https://www.diodes.com/part/view/LT4ME9.0CA","LT4ME9.0CA")</f>
        <v>LT4ME9.0CA</v>
      </c>
      <c r="B305" t="str">
        <f>Hyperlink("https://www.diodes.com/assets/Datasheets/LT4ME_SERIES.pdf","LT4ME Series Datasheet")</f>
        <v>LT4ME Series Datasheet</v>
      </c>
      <c r="C305" t="s">
        <v>20</v>
      </c>
      <c r="D305" t="s">
        <v>32</v>
      </c>
      <c r="E305" t="s">
        <v>23</v>
      </c>
      <c r="F305" t="s">
        <v>34</v>
      </c>
      <c r="G305">
        <v>26</v>
      </c>
      <c r="H305">
        <v>10</v>
      </c>
      <c r="I305">
        <v>9</v>
      </c>
      <c r="J305" t="s">
        <v>18</v>
      </c>
      <c r="K305">
        <v>650</v>
      </c>
      <c r="L305">
        <v>15.4</v>
      </c>
      <c r="M305">
        <v>5</v>
      </c>
      <c r="N305" t="s">
        <v>33</v>
      </c>
    </row>
    <row r="306" spans="1:14">
      <c r="A306" t="str">
        <f>Hyperlink("https://www.diodes.com/part/view/LT4ME90A","LT4ME90A")</f>
        <v>LT4ME90A</v>
      </c>
      <c r="B306" t="str">
        <f>Hyperlink("https://www.diodes.com/assets/Datasheets/LT4ME_SERIES.pdf","LT4ME Series Datasheet")</f>
        <v>LT4ME Series Datasheet</v>
      </c>
      <c r="C306" t="s">
        <v>20</v>
      </c>
      <c r="D306" t="s">
        <v>32</v>
      </c>
      <c r="E306" t="s">
        <v>23</v>
      </c>
      <c r="F306" t="s">
        <v>17</v>
      </c>
      <c r="G306">
        <v>2.7</v>
      </c>
      <c r="H306">
        <v>100</v>
      </c>
      <c r="I306">
        <v>90</v>
      </c>
      <c r="J306" t="s">
        <v>18</v>
      </c>
      <c r="K306">
        <v>140</v>
      </c>
      <c r="L306">
        <v>146</v>
      </c>
      <c r="M306">
        <v>0.5</v>
      </c>
      <c r="N306" t="s">
        <v>36</v>
      </c>
    </row>
    <row r="307" spans="1:14">
      <c r="A307" t="str">
        <f>Hyperlink("https://www.diodes.com/part/view/LT4ME90CA","LT4ME90CA")</f>
        <v>LT4ME90CA</v>
      </c>
      <c r="B307" t="str">
        <f>Hyperlink("https://www.diodes.com/assets/Datasheets/LT4ME_SERIES.pdf","LT4ME Series Datasheet")</f>
        <v>LT4ME Series Datasheet</v>
      </c>
      <c r="C307" t="s">
        <v>20</v>
      </c>
      <c r="D307" t="s">
        <v>32</v>
      </c>
      <c r="E307" t="s">
        <v>23</v>
      </c>
      <c r="F307" t="s">
        <v>34</v>
      </c>
      <c r="G307">
        <v>2.7</v>
      </c>
      <c r="H307">
        <v>100</v>
      </c>
      <c r="I307">
        <v>90</v>
      </c>
      <c r="J307" t="s">
        <v>18</v>
      </c>
      <c r="K307">
        <v>70</v>
      </c>
      <c r="L307">
        <v>146</v>
      </c>
      <c r="M307">
        <v>0.5</v>
      </c>
      <c r="N307" t="s">
        <v>33</v>
      </c>
    </row>
    <row r="308" spans="1:14">
      <c r="A308" t="str">
        <f>Hyperlink("https://www.diodes.com/part/view/MMBZ27VCL","MMBZ27VCL")</f>
        <v>MMBZ27VCL</v>
      </c>
      <c r="B308" t="str">
        <f>Hyperlink("https://www.diodes.com/assets/Datasheets/MMBZ27VCL.pdf","MMBZ27VCL Datasheet")</f>
        <v>MMBZ27VCL Datasheet</v>
      </c>
      <c r="C308" t="s">
        <v>37</v>
      </c>
      <c r="D308" t="s">
        <v>15</v>
      </c>
      <c r="E308" t="s">
        <v>23</v>
      </c>
      <c r="F308" t="s">
        <v>38</v>
      </c>
      <c r="G308">
        <v>1</v>
      </c>
      <c r="H308">
        <v>25.65</v>
      </c>
      <c r="I308">
        <v>22</v>
      </c>
      <c r="J308">
        <v>30</v>
      </c>
      <c r="K308">
        <v>34</v>
      </c>
      <c r="L308">
        <v>38</v>
      </c>
      <c r="M308">
        <v>0.05</v>
      </c>
      <c r="N308" t="s">
        <v>39</v>
      </c>
    </row>
    <row r="309" spans="1:14">
      <c r="A309" t="str">
        <f>Hyperlink("https://www.diodes.com/part/view/SMAJ110AQ","SMAJ110AQ")</f>
        <v>SMAJ110AQ</v>
      </c>
      <c r="B309" t="str">
        <f>Hyperlink("https://www.diodes.com/assets/Datasheets/SMAJ5.0CAQ-SMAJ200CAQ.pdf","SMAJ5.0(C)AQ – SMAJ200(C)AQ Datasheet")</f>
        <v>SMAJ5.0(C)AQ – SMAJ200(C)AQ Datasheet</v>
      </c>
      <c r="C309" t="s">
        <v>40</v>
      </c>
      <c r="D309" t="s">
        <v>15</v>
      </c>
      <c r="E309" t="s">
        <v>16</v>
      </c>
      <c r="F309" t="s">
        <v>24</v>
      </c>
      <c r="G309">
        <v>2.3</v>
      </c>
      <c r="H309">
        <v>122</v>
      </c>
      <c r="I309">
        <v>110</v>
      </c>
      <c r="J309">
        <v>30</v>
      </c>
      <c r="K309" t="s">
        <v>41</v>
      </c>
      <c r="L309">
        <v>177</v>
      </c>
      <c r="M309">
        <v>5</v>
      </c>
      <c r="N309" t="s">
        <v>42</v>
      </c>
    </row>
    <row r="310" spans="1:14">
      <c r="A310" t="str">
        <f>Hyperlink("https://www.diodes.com/part/view/SMAJ110CAQ","SMAJ110CAQ")</f>
        <v>SMAJ110CAQ</v>
      </c>
      <c r="B310" t="str">
        <f>Hyperlink("https://www.diodes.com/assets/Datasheets/SMAJ5.0CAQ-SMAJ200CAQ.pdf","SMAJ5.0(C)AQ – SMAJ200(C)AQ Datasheet")</f>
        <v>SMAJ5.0(C)AQ – SMAJ200(C)AQ Datasheet</v>
      </c>
      <c r="C310" t="s">
        <v>40</v>
      </c>
      <c r="D310" t="s">
        <v>15</v>
      </c>
      <c r="E310" t="s">
        <v>16</v>
      </c>
      <c r="F310" t="s">
        <v>43</v>
      </c>
      <c r="G310">
        <v>2.3</v>
      </c>
      <c r="H310">
        <v>122</v>
      </c>
      <c r="I310">
        <v>110</v>
      </c>
      <c r="J310">
        <v>30</v>
      </c>
      <c r="K310" t="s">
        <v>41</v>
      </c>
      <c r="L310">
        <v>177</v>
      </c>
      <c r="M310">
        <v>5</v>
      </c>
      <c r="N310" t="s">
        <v>42</v>
      </c>
    </row>
    <row r="311" spans="1:14">
      <c r="A311" t="str">
        <f>Hyperlink("https://www.diodes.com/part/view/SMAJ120AQ","SMAJ120AQ")</f>
        <v>SMAJ120AQ</v>
      </c>
      <c r="B311" t="str">
        <f>Hyperlink("https://www.diodes.com/assets/Datasheets/SMAJ5.0CAQ-SMAJ200CAQ.pdf","SMAJ5.0(C)AQ – SMAJ200(C)AQ Datasheet")</f>
        <v>SMAJ5.0(C)AQ – SMAJ200(C)AQ Datasheet</v>
      </c>
      <c r="C311" t="s">
        <v>40</v>
      </c>
      <c r="D311" t="s">
        <v>15</v>
      </c>
      <c r="E311" t="s">
        <v>16</v>
      </c>
      <c r="F311" t="s">
        <v>24</v>
      </c>
      <c r="G311">
        <v>2</v>
      </c>
      <c r="H311">
        <v>133</v>
      </c>
      <c r="I311">
        <v>120</v>
      </c>
      <c r="J311">
        <v>30</v>
      </c>
      <c r="K311" t="s">
        <v>41</v>
      </c>
      <c r="L311">
        <v>193</v>
      </c>
      <c r="M311">
        <v>5</v>
      </c>
      <c r="N311" t="s">
        <v>42</v>
      </c>
    </row>
    <row r="312" spans="1:14">
      <c r="A312" t="str">
        <f>Hyperlink("https://www.diodes.com/part/view/SMAJ120CAQ","SMAJ120CAQ")</f>
        <v>SMAJ120CAQ</v>
      </c>
      <c r="B312" t="str">
        <f>Hyperlink("https://www.diodes.com/assets/Datasheets/SMAJ5.0CAQ-SMAJ200CAQ.pdf","SMAJ5.0(C)AQ – SMAJ200(C)AQ Datasheet")</f>
        <v>SMAJ5.0(C)AQ – SMAJ200(C)AQ Datasheet</v>
      </c>
      <c r="C312" t="s">
        <v>40</v>
      </c>
      <c r="D312" t="s">
        <v>15</v>
      </c>
      <c r="E312" t="s">
        <v>16</v>
      </c>
      <c r="F312" t="s">
        <v>43</v>
      </c>
      <c r="G312">
        <v>2</v>
      </c>
      <c r="H312">
        <v>133</v>
      </c>
      <c r="I312">
        <v>120</v>
      </c>
      <c r="J312">
        <v>30</v>
      </c>
      <c r="K312" t="s">
        <v>41</v>
      </c>
      <c r="L312">
        <v>193</v>
      </c>
      <c r="M312">
        <v>5</v>
      </c>
      <c r="N312" t="s">
        <v>42</v>
      </c>
    </row>
    <row r="313" spans="1:14">
      <c r="A313" t="str">
        <f>Hyperlink("https://www.diodes.com/part/view/SMAJ130AQ","SMAJ130AQ")</f>
        <v>SMAJ130AQ</v>
      </c>
      <c r="B313" t="str">
        <f>Hyperlink("https://www.diodes.com/assets/Datasheets/SMAJ5.0CAQ-SMAJ200CAQ.pdf","SMAJ5.0(C)AQ – SMAJ200(C)AQ Datasheet")</f>
        <v>SMAJ5.0(C)AQ – SMAJ200(C)AQ Datasheet</v>
      </c>
      <c r="C313" t="s">
        <v>40</v>
      </c>
      <c r="D313" t="s">
        <v>15</v>
      </c>
      <c r="E313" t="s">
        <v>16</v>
      </c>
      <c r="F313" t="s">
        <v>24</v>
      </c>
      <c r="G313">
        <v>1.9</v>
      </c>
      <c r="H313">
        <v>144</v>
      </c>
      <c r="I313">
        <v>130</v>
      </c>
      <c r="J313">
        <v>30</v>
      </c>
      <c r="K313" t="s">
        <v>41</v>
      </c>
      <c r="L313">
        <v>209</v>
      </c>
      <c r="M313">
        <v>5</v>
      </c>
      <c r="N313" t="s">
        <v>42</v>
      </c>
    </row>
    <row r="314" spans="1:14">
      <c r="A314" t="str">
        <f>Hyperlink("https://www.diodes.com/part/view/SMAJ130CAQ","SMAJ130CAQ")</f>
        <v>SMAJ130CAQ</v>
      </c>
      <c r="B314" t="str">
        <f>Hyperlink("https://www.diodes.com/assets/Datasheets/SMAJ5.0CAQ-SMAJ200CAQ.pdf","SMAJ5.0(C)AQ – SMAJ200(C)AQ Datasheet")</f>
        <v>SMAJ5.0(C)AQ – SMAJ200(C)AQ Datasheet</v>
      </c>
      <c r="C314" t="s">
        <v>40</v>
      </c>
      <c r="D314" t="s">
        <v>15</v>
      </c>
      <c r="E314" t="s">
        <v>16</v>
      </c>
      <c r="F314" t="s">
        <v>43</v>
      </c>
      <c r="G314">
        <v>1.9</v>
      </c>
      <c r="H314">
        <v>144</v>
      </c>
      <c r="I314">
        <v>130</v>
      </c>
      <c r="J314">
        <v>30</v>
      </c>
      <c r="K314" t="s">
        <v>41</v>
      </c>
      <c r="L314">
        <v>209</v>
      </c>
      <c r="M314">
        <v>5</v>
      </c>
      <c r="N314" t="s">
        <v>42</v>
      </c>
    </row>
    <row r="315" spans="1:14">
      <c r="A315" t="str">
        <f>Hyperlink("https://www.diodes.com/part/view/SMAJ150AQ","SMAJ150AQ")</f>
        <v>SMAJ150AQ</v>
      </c>
      <c r="B315" t="str">
        <f>Hyperlink("https://www.diodes.com/assets/Datasheets/SMAJ5.0CAQ-SMAJ200CAQ.pdf","SMAJ5.0(C)AQ – SMAJ200(C)AQ Datasheet")</f>
        <v>SMAJ5.0(C)AQ – SMAJ200(C)AQ Datasheet</v>
      </c>
      <c r="C315" t="s">
        <v>40</v>
      </c>
      <c r="D315" t="s">
        <v>15</v>
      </c>
      <c r="E315" t="s">
        <v>16</v>
      </c>
      <c r="F315" t="s">
        <v>24</v>
      </c>
      <c r="G315">
        <v>1.6</v>
      </c>
      <c r="H315">
        <v>167</v>
      </c>
      <c r="I315">
        <v>150</v>
      </c>
      <c r="J315">
        <v>30</v>
      </c>
      <c r="K315" t="s">
        <v>41</v>
      </c>
      <c r="L315">
        <v>243</v>
      </c>
      <c r="M315">
        <v>5</v>
      </c>
      <c r="N315" t="s">
        <v>42</v>
      </c>
    </row>
    <row r="316" spans="1:14">
      <c r="A316" t="str">
        <f>Hyperlink("https://www.diodes.com/part/view/SMAJ150CAQ","SMAJ150CAQ")</f>
        <v>SMAJ150CAQ</v>
      </c>
      <c r="B316" t="str">
        <f>Hyperlink("https://www.diodes.com/assets/Datasheets/SMAJ5.0CAQ-SMAJ200CAQ.pdf","SMAJ5.0(C)AQ – SMAJ200(C)AQ Datasheet")</f>
        <v>SMAJ5.0(C)AQ – SMAJ200(C)AQ Datasheet</v>
      </c>
      <c r="C316" t="s">
        <v>40</v>
      </c>
      <c r="D316" t="s">
        <v>15</v>
      </c>
      <c r="E316" t="s">
        <v>16</v>
      </c>
      <c r="F316" t="s">
        <v>43</v>
      </c>
      <c r="G316">
        <v>1.6</v>
      </c>
      <c r="H316">
        <v>167</v>
      </c>
      <c r="I316">
        <v>150</v>
      </c>
      <c r="J316">
        <v>30</v>
      </c>
      <c r="K316" t="s">
        <v>41</v>
      </c>
      <c r="L316">
        <v>243</v>
      </c>
      <c r="M316">
        <v>5</v>
      </c>
      <c r="N316" t="s">
        <v>42</v>
      </c>
    </row>
    <row r="317" spans="1:14">
      <c r="A317" t="str">
        <f>Hyperlink("https://www.diodes.com/part/view/SMAJ160AQ","SMAJ160AQ")</f>
        <v>SMAJ160AQ</v>
      </c>
      <c r="B317" t="str">
        <f>Hyperlink("https://www.diodes.com/assets/Datasheets/SMAJ5.0CAQ-SMAJ200CAQ.pdf","SMAJ5.0(C)AQ – SMAJ200(C)AQ Datasheet")</f>
        <v>SMAJ5.0(C)AQ – SMAJ200(C)AQ Datasheet</v>
      </c>
      <c r="C317" t="s">
        <v>40</v>
      </c>
      <c r="D317" t="s">
        <v>15</v>
      </c>
      <c r="E317" t="s">
        <v>16</v>
      </c>
      <c r="F317" t="s">
        <v>24</v>
      </c>
      <c r="G317">
        <v>1.5</v>
      </c>
      <c r="H317">
        <v>178</v>
      </c>
      <c r="I317">
        <v>160</v>
      </c>
      <c r="J317">
        <v>30</v>
      </c>
      <c r="K317" t="s">
        <v>41</v>
      </c>
      <c r="L317">
        <v>259</v>
      </c>
      <c r="M317">
        <v>5</v>
      </c>
      <c r="N317" t="s">
        <v>42</v>
      </c>
    </row>
    <row r="318" spans="1:14">
      <c r="A318" t="str">
        <f>Hyperlink("https://www.diodes.com/part/view/SMAJ160CAQ","SMAJ160CAQ")</f>
        <v>SMAJ160CAQ</v>
      </c>
      <c r="B318" t="str">
        <f>Hyperlink("https://www.diodes.com/assets/Datasheets/SMAJ5.0CAQ-SMAJ200CAQ.pdf","SMAJ5.0(C)AQ – SMAJ200(C)AQ Datasheet")</f>
        <v>SMAJ5.0(C)AQ – SMAJ200(C)AQ Datasheet</v>
      </c>
      <c r="C318" t="s">
        <v>40</v>
      </c>
      <c r="D318" t="s">
        <v>15</v>
      </c>
      <c r="E318" t="s">
        <v>16</v>
      </c>
      <c r="F318" t="s">
        <v>43</v>
      </c>
      <c r="G318">
        <v>1.5</v>
      </c>
      <c r="H318">
        <v>178</v>
      </c>
      <c r="I318">
        <v>160</v>
      </c>
      <c r="J318">
        <v>30</v>
      </c>
      <c r="K318" t="s">
        <v>41</v>
      </c>
      <c r="L318">
        <v>259</v>
      </c>
      <c r="M318">
        <v>5</v>
      </c>
      <c r="N318" t="s">
        <v>42</v>
      </c>
    </row>
    <row r="319" spans="1:14">
      <c r="A319" t="str">
        <f>Hyperlink("https://www.diodes.com/part/view/SMAJ90AQ","SMAJ90AQ")</f>
        <v>SMAJ90AQ</v>
      </c>
      <c r="B319" t="str">
        <f>Hyperlink("https://www.diodes.com/assets/Datasheets/SMAJ5.0CAQ-SMAJ200CAQ.pdf","SMAJ5.0(C)AQ – SMAJ200(C)AQ Datasheet")</f>
        <v>SMAJ5.0(C)AQ – SMAJ200(C)AQ Datasheet</v>
      </c>
      <c r="C319" t="s">
        <v>44</v>
      </c>
      <c r="D319" t="s">
        <v>15</v>
      </c>
      <c r="E319" t="s">
        <v>16</v>
      </c>
      <c r="F319" t="s">
        <v>24</v>
      </c>
      <c r="G319">
        <v>2.7</v>
      </c>
      <c r="H319">
        <v>100</v>
      </c>
      <c r="I319">
        <v>90</v>
      </c>
      <c r="J319">
        <v>30</v>
      </c>
      <c r="K319" t="s">
        <v>41</v>
      </c>
      <c r="L319">
        <v>146</v>
      </c>
      <c r="M319">
        <v>5</v>
      </c>
      <c r="N319" t="s">
        <v>42</v>
      </c>
    </row>
    <row r="320" spans="1:14">
      <c r="A320" t="str">
        <f>Hyperlink("https://www.diodes.com/part/view/SMAJ90CAQ","SMAJ90CAQ")</f>
        <v>SMAJ90CAQ</v>
      </c>
      <c r="B320" t="str">
        <f>Hyperlink("https://www.diodes.com/assets/Datasheets/SMAJ5.0CAQ-SMAJ200CAQ.pdf","SMAJ5.0(C)AQ – SMAJ200(C)AQ Datasheet")</f>
        <v>SMAJ5.0(C)AQ – SMAJ200(C)AQ Datasheet</v>
      </c>
      <c r="C320" t="s">
        <v>44</v>
      </c>
      <c r="D320" t="s">
        <v>15</v>
      </c>
      <c r="E320" t="s">
        <v>16</v>
      </c>
      <c r="F320" t="s">
        <v>43</v>
      </c>
      <c r="G320">
        <v>2.7</v>
      </c>
      <c r="H320">
        <v>100</v>
      </c>
      <c r="I320">
        <v>90</v>
      </c>
      <c r="J320">
        <v>30</v>
      </c>
      <c r="K320" t="s">
        <v>41</v>
      </c>
      <c r="L320">
        <v>146</v>
      </c>
      <c r="M320">
        <v>5</v>
      </c>
      <c r="N320" t="s">
        <v>42</v>
      </c>
    </row>
    <row r="321" spans="1:14">
      <c r="A321" t="str">
        <f>Hyperlink("https://www.diodes.com/part/view/SMF4L100A","SMF4L100A")</f>
        <v>SMF4L100A</v>
      </c>
      <c r="B321" t="str">
        <f>Hyperlink("https://www.diodes.com/assets/Datasheets/SMF4L5.0CA-SMF4L200CA.pdf","SMF4L5.0CA-SMF4L200CA Datasheet")</f>
        <v>SMF4L5.0CA-SMF4L200CA Datasheet</v>
      </c>
      <c r="C321" t="s">
        <v>45</v>
      </c>
      <c r="D321" t="s">
        <v>15</v>
      </c>
      <c r="E321" t="s">
        <v>23</v>
      </c>
      <c r="F321" t="s">
        <v>17</v>
      </c>
      <c r="G321">
        <v>2.5</v>
      </c>
      <c r="H321">
        <v>111</v>
      </c>
      <c r="I321">
        <v>100</v>
      </c>
      <c r="J321" t="s">
        <v>18</v>
      </c>
      <c r="K321">
        <v>120</v>
      </c>
      <c r="L321">
        <v>162</v>
      </c>
      <c r="M321">
        <v>0.5</v>
      </c>
      <c r="N321" t="s">
        <v>46</v>
      </c>
    </row>
    <row r="322" spans="1:14">
      <c r="A322" t="str">
        <f>Hyperlink("https://www.diodes.com/part/view/SMF4L100AQ","SMF4L100AQ")</f>
        <v>SMF4L100AQ</v>
      </c>
      <c r="B322" t="str">
        <f>Hyperlink("https://www.diodes.com/assets/Datasheets/SMF4L5.0CAQ-SMF4L200CAQ.pdf","SMF4L5.0CAQ SMF4L200CAQ Datasheet")</f>
        <v>SMF4L5.0CAQ SMF4L200CAQ Datasheet</v>
      </c>
      <c r="C322" t="s">
        <v>45</v>
      </c>
      <c r="D322" t="s">
        <v>15</v>
      </c>
      <c r="E322" t="s">
        <v>16</v>
      </c>
      <c r="F322" t="s">
        <v>17</v>
      </c>
      <c r="G322">
        <v>2.5</v>
      </c>
      <c r="H322">
        <v>111</v>
      </c>
      <c r="I322">
        <v>100</v>
      </c>
      <c r="J322" t="s">
        <v>18</v>
      </c>
      <c r="K322">
        <v>120</v>
      </c>
      <c r="L322">
        <v>162</v>
      </c>
      <c r="M322">
        <v>0.5</v>
      </c>
      <c r="N322" t="s">
        <v>46</v>
      </c>
    </row>
    <row r="323" spans="1:14">
      <c r="A323" t="str">
        <f>Hyperlink("https://www.diodes.com/part/view/SMF4L100CA","SMF4L100CA")</f>
        <v>SMF4L100CA</v>
      </c>
      <c r="B323" t="str">
        <f>Hyperlink("https://www.diodes.com/assets/Datasheets/SMF4L5.0CA-SMF4L200CA.pdf","SMF4L5.0CA-SMF4L200CA Datasheet")</f>
        <v>SMF4L5.0CA-SMF4L200CA Datasheet</v>
      </c>
      <c r="C323" t="s">
        <v>45</v>
      </c>
      <c r="D323" t="s">
        <v>15</v>
      </c>
      <c r="E323" t="s">
        <v>23</v>
      </c>
      <c r="F323" t="s">
        <v>34</v>
      </c>
      <c r="G323">
        <v>2.5</v>
      </c>
      <c r="H323">
        <v>111</v>
      </c>
      <c r="I323">
        <v>100</v>
      </c>
      <c r="J323" t="s">
        <v>18</v>
      </c>
      <c r="K323">
        <v>60</v>
      </c>
      <c r="L323">
        <v>162</v>
      </c>
      <c r="M323">
        <v>1</v>
      </c>
      <c r="N323" t="s">
        <v>46</v>
      </c>
    </row>
    <row r="324" spans="1:14">
      <c r="A324" t="str">
        <f>Hyperlink("https://www.diodes.com/part/view/SMF4L100CAQ","SMF4L100CAQ")</f>
        <v>SMF4L100CAQ</v>
      </c>
      <c r="B324" t="str">
        <f>Hyperlink("https://www.diodes.com/assets/Datasheets/SMF4L5.0CAQ-SMF4L200CAQ.pdf","SMF4L5.0CAQ SMF4L200CAQ Datasheet")</f>
        <v>SMF4L5.0CAQ SMF4L200CAQ Datasheet</v>
      </c>
      <c r="C324" t="s">
        <v>45</v>
      </c>
      <c r="D324" t="s">
        <v>15</v>
      </c>
      <c r="E324" t="s">
        <v>16</v>
      </c>
      <c r="F324" t="s">
        <v>34</v>
      </c>
      <c r="G324">
        <v>2.5</v>
      </c>
      <c r="H324">
        <v>111</v>
      </c>
      <c r="I324">
        <v>100</v>
      </c>
      <c r="J324" t="s">
        <v>18</v>
      </c>
      <c r="K324">
        <v>60</v>
      </c>
      <c r="L324">
        <v>162</v>
      </c>
      <c r="M324">
        <v>1</v>
      </c>
      <c r="N324" t="s">
        <v>46</v>
      </c>
    </row>
    <row r="325" spans="1:14">
      <c r="A325" t="str">
        <f>Hyperlink("https://www.diodes.com/part/view/SMF4L10A","SMF4L10A")</f>
        <v>SMF4L10A</v>
      </c>
      <c r="B325" t="str">
        <f>Hyperlink("https://www.diodes.com/assets/Datasheets/SMF4L5.0CA-SMF4L200CA.pdf","SMF4L5.0CA-SMF4L200CA Datasheet")</f>
        <v>SMF4L5.0CA-SMF4L200CA Datasheet</v>
      </c>
      <c r="C325" t="s">
        <v>45</v>
      </c>
      <c r="D325" t="s">
        <v>15</v>
      </c>
      <c r="E325" t="s">
        <v>23</v>
      </c>
      <c r="F325" t="s">
        <v>17</v>
      </c>
      <c r="G325">
        <v>23.5</v>
      </c>
      <c r="H325">
        <v>11.1</v>
      </c>
      <c r="I325">
        <v>10</v>
      </c>
      <c r="J325" t="s">
        <v>18</v>
      </c>
      <c r="K325">
        <v>1000</v>
      </c>
      <c r="L325">
        <v>17</v>
      </c>
      <c r="M325">
        <v>5</v>
      </c>
      <c r="N325" t="s">
        <v>46</v>
      </c>
    </row>
    <row r="326" spans="1:14">
      <c r="A326" t="str">
        <f>Hyperlink("https://www.diodes.com/part/view/SMF4L10AQ","SMF4L10AQ")</f>
        <v>SMF4L10AQ</v>
      </c>
      <c r="B326" t="str">
        <f>Hyperlink("https://www.diodes.com/assets/Datasheets/SMF4L5.0CAQ-SMF4L200CAQ.pdf","SMF4L5.0CAQ SMF4L200CAQ Datasheet")</f>
        <v>SMF4L5.0CAQ SMF4L200CAQ Datasheet</v>
      </c>
      <c r="C326" t="s">
        <v>45</v>
      </c>
      <c r="D326" t="s">
        <v>15</v>
      </c>
      <c r="E326" t="s">
        <v>16</v>
      </c>
      <c r="F326" t="s">
        <v>17</v>
      </c>
      <c r="G326">
        <v>23.5</v>
      </c>
      <c r="H326">
        <v>11.1</v>
      </c>
      <c r="I326">
        <v>10</v>
      </c>
      <c r="J326" t="s">
        <v>18</v>
      </c>
      <c r="K326">
        <v>1000</v>
      </c>
      <c r="L326">
        <v>17</v>
      </c>
      <c r="M326">
        <v>5</v>
      </c>
      <c r="N326" t="s">
        <v>46</v>
      </c>
    </row>
    <row r="327" spans="1:14">
      <c r="A327" t="str">
        <f>Hyperlink("https://www.diodes.com/part/view/SMF4L10CA","SMF4L10CA")</f>
        <v>SMF4L10CA</v>
      </c>
      <c r="B327" t="str">
        <f>Hyperlink("https://www.diodes.com/assets/Datasheets/SMF4L5.0CA-SMF4L200CA.pdf","SMF4L5.0CA-SMF4L200CA Datasheet")</f>
        <v>SMF4L5.0CA-SMF4L200CA Datasheet</v>
      </c>
      <c r="C327" t="s">
        <v>45</v>
      </c>
      <c r="D327" t="s">
        <v>15</v>
      </c>
      <c r="E327" t="s">
        <v>23</v>
      </c>
      <c r="F327" t="s">
        <v>34</v>
      </c>
      <c r="G327">
        <v>23.5</v>
      </c>
      <c r="H327">
        <v>11.1</v>
      </c>
      <c r="I327">
        <v>10</v>
      </c>
      <c r="J327" t="s">
        <v>18</v>
      </c>
      <c r="K327">
        <v>500</v>
      </c>
      <c r="L327">
        <v>17</v>
      </c>
      <c r="M327">
        <v>10</v>
      </c>
      <c r="N327" t="s">
        <v>46</v>
      </c>
    </row>
    <row r="328" spans="1:14">
      <c r="A328" t="str">
        <f>Hyperlink("https://www.diodes.com/part/view/SMF4L10CAQ","SMF4L10CAQ")</f>
        <v>SMF4L10CAQ</v>
      </c>
      <c r="B328" t="str">
        <f>Hyperlink("https://www.diodes.com/assets/Datasheets/SMF4L5.0CAQ-SMF4L200CAQ.pdf","SMF4L5.0CAQ SMF4L200CAQ Datasheet")</f>
        <v>SMF4L5.0CAQ SMF4L200CAQ Datasheet</v>
      </c>
      <c r="C328" t="s">
        <v>45</v>
      </c>
      <c r="D328" t="s">
        <v>15</v>
      </c>
      <c r="E328" t="s">
        <v>16</v>
      </c>
      <c r="F328" t="s">
        <v>34</v>
      </c>
      <c r="G328">
        <v>23.5</v>
      </c>
      <c r="H328">
        <v>11.1</v>
      </c>
      <c r="I328">
        <v>10</v>
      </c>
      <c r="J328" t="s">
        <v>18</v>
      </c>
      <c r="K328">
        <v>500</v>
      </c>
      <c r="L328">
        <v>17</v>
      </c>
      <c r="M328">
        <v>10</v>
      </c>
      <c r="N328" t="s">
        <v>46</v>
      </c>
    </row>
    <row r="329" spans="1:14">
      <c r="A329" t="str">
        <f>Hyperlink("https://www.diodes.com/part/view/SMF4L110A","SMF4L110A")</f>
        <v>SMF4L110A</v>
      </c>
      <c r="B329" t="str">
        <f>Hyperlink("https://www.diodes.com/assets/Datasheets/SMF4L5.0CA-SMF4L200CA.pdf","SMF4L5.0CA-SMF4L200CA Datasheet")</f>
        <v>SMF4L5.0CA-SMF4L200CA Datasheet</v>
      </c>
      <c r="C329" t="s">
        <v>45</v>
      </c>
      <c r="D329" t="s">
        <v>15</v>
      </c>
      <c r="E329" t="s">
        <v>23</v>
      </c>
      <c r="F329" t="s">
        <v>17</v>
      </c>
      <c r="G329">
        <v>2.3</v>
      </c>
      <c r="H329">
        <v>122</v>
      </c>
      <c r="I329">
        <v>110</v>
      </c>
      <c r="J329" t="s">
        <v>18</v>
      </c>
      <c r="K329">
        <v>106</v>
      </c>
      <c r="L329">
        <v>177</v>
      </c>
      <c r="M329">
        <v>0.5</v>
      </c>
      <c r="N329" t="s">
        <v>46</v>
      </c>
    </row>
    <row r="330" spans="1:14">
      <c r="A330" t="str">
        <f>Hyperlink("https://www.diodes.com/part/view/SMF4L110AQ","SMF4L110AQ")</f>
        <v>SMF4L110AQ</v>
      </c>
      <c r="B330" t="str">
        <f>Hyperlink("https://www.diodes.com/assets/Datasheets/SMF4L5.0CAQ-SMF4L200CAQ.pdf","SMF4L5.0CAQ SMF4L200CAQ Datasheet")</f>
        <v>SMF4L5.0CAQ SMF4L200CAQ Datasheet</v>
      </c>
      <c r="C330" t="s">
        <v>45</v>
      </c>
      <c r="D330" t="s">
        <v>15</v>
      </c>
      <c r="E330" t="s">
        <v>16</v>
      </c>
      <c r="F330" t="s">
        <v>17</v>
      </c>
      <c r="G330">
        <v>2.3</v>
      </c>
      <c r="H330">
        <v>122</v>
      </c>
      <c r="I330">
        <v>110</v>
      </c>
      <c r="J330" t="s">
        <v>18</v>
      </c>
      <c r="K330">
        <v>106</v>
      </c>
      <c r="L330">
        <v>177</v>
      </c>
      <c r="M330">
        <v>0.5</v>
      </c>
      <c r="N330" t="s">
        <v>46</v>
      </c>
    </row>
    <row r="331" spans="1:14">
      <c r="A331" t="str">
        <f>Hyperlink("https://www.diodes.com/part/view/SMF4L110CA","SMF4L110CA")</f>
        <v>SMF4L110CA</v>
      </c>
      <c r="B331" t="str">
        <f>Hyperlink("https://www.diodes.com/assets/Datasheets/SMF4L5.0CA-SMF4L200CA.pdf","SMF4L5.0CA-SMF4L200CA Datasheet")</f>
        <v>SMF4L5.0CA-SMF4L200CA Datasheet</v>
      </c>
      <c r="C331" t="s">
        <v>45</v>
      </c>
      <c r="D331" t="s">
        <v>15</v>
      </c>
      <c r="E331" t="s">
        <v>23</v>
      </c>
      <c r="F331" t="s">
        <v>34</v>
      </c>
      <c r="G331">
        <v>2.3</v>
      </c>
      <c r="H331">
        <v>122</v>
      </c>
      <c r="I331">
        <v>110</v>
      </c>
      <c r="J331" t="s">
        <v>18</v>
      </c>
      <c r="K331">
        <v>53</v>
      </c>
      <c r="L331">
        <v>177</v>
      </c>
      <c r="M331">
        <v>1</v>
      </c>
      <c r="N331" t="s">
        <v>46</v>
      </c>
    </row>
    <row r="332" spans="1:14">
      <c r="A332" t="str">
        <f>Hyperlink("https://www.diodes.com/part/view/SMF4L110CAQ","SMF4L110CAQ")</f>
        <v>SMF4L110CAQ</v>
      </c>
      <c r="B332" t="str">
        <f>Hyperlink("https://www.diodes.com/assets/Datasheets/SMF4L5.0CAQ-SMF4L200CAQ.pdf","SMF4L5.0CAQ SMF4L200CAQ Datasheet")</f>
        <v>SMF4L5.0CAQ SMF4L200CAQ Datasheet</v>
      </c>
      <c r="C332" t="s">
        <v>45</v>
      </c>
      <c r="D332" t="s">
        <v>15</v>
      </c>
      <c r="E332" t="s">
        <v>16</v>
      </c>
      <c r="F332" t="s">
        <v>34</v>
      </c>
      <c r="G332">
        <v>2.3</v>
      </c>
      <c r="H332">
        <v>122</v>
      </c>
      <c r="I332">
        <v>110</v>
      </c>
      <c r="J332" t="s">
        <v>18</v>
      </c>
      <c r="K332">
        <v>53</v>
      </c>
      <c r="L332">
        <v>177</v>
      </c>
      <c r="M332">
        <v>1</v>
      </c>
      <c r="N332" t="s">
        <v>46</v>
      </c>
    </row>
    <row r="333" spans="1:14">
      <c r="A333" t="str">
        <f>Hyperlink("https://www.diodes.com/part/view/SMF4L11A","SMF4L11A")</f>
        <v>SMF4L11A</v>
      </c>
      <c r="B333" t="str">
        <f>Hyperlink("https://www.diodes.com/assets/Datasheets/SMF4L5.0CA-SMF4L200CA.pdf","SMF4L5.0CA-SMF4L200CA Datasheet")</f>
        <v>SMF4L5.0CA-SMF4L200CA Datasheet</v>
      </c>
      <c r="C333" t="s">
        <v>45</v>
      </c>
      <c r="D333" t="s">
        <v>15</v>
      </c>
      <c r="E333" t="s">
        <v>23</v>
      </c>
      <c r="F333" t="s">
        <v>17</v>
      </c>
      <c r="G333">
        <v>22</v>
      </c>
      <c r="H333">
        <v>12.2</v>
      </c>
      <c r="I333">
        <v>11</v>
      </c>
      <c r="J333" t="s">
        <v>18</v>
      </c>
      <c r="K333">
        <v>960</v>
      </c>
      <c r="L333">
        <v>18.2</v>
      </c>
      <c r="M333">
        <v>0.5</v>
      </c>
      <c r="N333" t="s">
        <v>46</v>
      </c>
    </row>
    <row r="334" spans="1:14">
      <c r="A334" t="str">
        <f>Hyperlink("https://www.diodes.com/part/view/SMF4L11AQ","SMF4L11AQ")</f>
        <v>SMF4L11AQ</v>
      </c>
      <c r="B334" t="str">
        <f>Hyperlink("https://www.diodes.com/assets/Datasheets/SMF4L5.0CAQ-SMF4L200CAQ.pdf","SMF4L5.0CAQ SMF4L200CAQ Datasheet")</f>
        <v>SMF4L5.0CAQ SMF4L200CAQ Datasheet</v>
      </c>
      <c r="C334" t="s">
        <v>45</v>
      </c>
      <c r="D334" t="s">
        <v>15</v>
      </c>
      <c r="E334" t="s">
        <v>16</v>
      </c>
      <c r="F334" t="s">
        <v>17</v>
      </c>
      <c r="G334">
        <v>22</v>
      </c>
      <c r="H334">
        <v>12.2</v>
      </c>
      <c r="I334">
        <v>11</v>
      </c>
      <c r="J334" t="s">
        <v>18</v>
      </c>
      <c r="K334">
        <v>960</v>
      </c>
      <c r="L334">
        <v>18.2</v>
      </c>
      <c r="M334">
        <v>0.5</v>
      </c>
      <c r="N334" t="s">
        <v>46</v>
      </c>
    </row>
    <row r="335" spans="1:14">
      <c r="A335" t="str">
        <f>Hyperlink("https://www.diodes.com/part/view/SMF4L11CA","SMF4L11CA")</f>
        <v>SMF4L11CA</v>
      </c>
      <c r="B335" t="str">
        <f>Hyperlink("https://www.diodes.com/assets/Datasheets/SMF4L5.0CA-SMF4L200CA.pdf","SMF4L5.0CA-SMF4L200CA Datasheet")</f>
        <v>SMF4L5.0CA-SMF4L200CA Datasheet</v>
      </c>
      <c r="C335" t="s">
        <v>45</v>
      </c>
      <c r="D335" t="s">
        <v>15</v>
      </c>
      <c r="E335" t="s">
        <v>23</v>
      </c>
      <c r="F335" t="s">
        <v>34</v>
      </c>
      <c r="G335">
        <v>22</v>
      </c>
      <c r="H335">
        <v>12.2</v>
      </c>
      <c r="I335">
        <v>11</v>
      </c>
      <c r="J335" t="s">
        <v>18</v>
      </c>
      <c r="K335">
        <v>480</v>
      </c>
      <c r="L335">
        <v>18.2</v>
      </c>
      <c r="M335">
        <v>1</v>
      </c>
      <c r="N335" t="s">
        <v>46</v>
      </c>
    </row>
    <row r="336" spans="1:14">
      <c r="A336" t="str">
        <f>Hyperlink("https://www.diodes.com/part/view/SMF4L11CAQ","SMF4L11CAQ")</f>
        <v>SMF4L11CAQ</v>
      </c>
      <c r="B336" t="str">
        <f>Hyperlink("https://www.diodes.com/assets/Datasheets/SMF4L5.0CAQ-SMF4L200CAQ.pdf","SMF4L5.0CAQ SMF4L200CAQ Datasheet")</f>
        <v>SMF4L5.0CAQ SMF4L200CAQ Datasheet</v>
      </c>
      <c r="C336" t="s">
        <v>45</v>
      </c>
      <c r="D336" t="s">
        <v>15</v>
      </c>
      <c r="E336" t="s">
        <v>16</v>
      </c>
      <c r="F336" t="s">
        <v>34</v>
      </c>
      <c r="G336">
        <v>22</v>
      </c>
      <c r="H336">
        <v>12.2</v>
      </c>
      <c r="I336">
        <v>11</v>
      </c>
      <c r="J336" t="s">
        <v>18</v>
      </c>
      <c r="K336">
        <v>480</v>
      </c>
      <c r="L336">
        <v>18.2</v>
      </c>
      <c r="M336">
        <v>1</v>
      </c>
      <c r="N336" t="s">
        <v>46</v>
      </c>
    </row>
    <row r="337" spans="1:14">
      <c r="A337" t="str">
        <f>Hyperlink("https://www.diodes.com/part/view/SMF4L120A","SMF4L120A")</f>
        <v>SMF4L120A</v>
      </c>
      <c r="B337" t="str">
        <f>Hyperlink("https://www.diodes.com/assets/Datasheets/SMF4L5.0CA-SMF4L200CA.pdf","SMF4L5.0CA-SMF4L200CA Datasheet")</f>
        <v>SMF4L5.0CA-SMF4L200CA Datasheet</v>
      </c>
      <c r="C337" t="s">
        <v>45</v>
      </c>
      <c r="D337" t="s">
        <v>15</v>
      </c>
      <c r="E337" t="s">
        <v>23</v>
      </c>
      <c r="F337" t="s">
        <v>17</v>
      </c>
      <c r="G337">
        <v>2</v>
      </c>
      <c r="H337">
        <v>133</v>
      </c>
      <c r="I337">
        <v>120</v>
      </c>
      <c r="J337" t="s">
        <v>18</v>
      </c>
      <c r="K337">
        <v>102</v>
      </c>
      <c r="L337">
        <v>193</v>
      </c>
      <c r="M337">
        <v>0.5</v>
      </c>
      <c r="N337" t="s">
        <v>46</v>
      </c>
    </row>
    <row r="338" spans="1:14">
      <c r="A338" t="str">
        <f>Hyperlink("https://www.diodes.com/part/view/SMF4L120AQ","SMF4L120AQ")</f>
        <v>SMF4L120AQ</v>
      </c>
      <c r="B338" t="str">
        <f>Hyperlink("https://www.diodes.com/assets/Datasheets/SMF4L5.0CAQ-SMF4L200CAQ.pdf","SMF4L5.0CAQ SMF4L200CAQ Datasheet")</f>
        <v>SMF4L5.0CAQ SMF4L200CAQ Datasheet</v>
      </c>
      <c r="C338" t="s">
        <v>45</v>
      </c>
      <c r="D338" t="s">
        <v>15</v>
      </c>
      <c r="E338" t="s">
        <v>16</v>
      </c>
      <c r="F338" t="s">
        <v>17</v>
      </c>
      <c r="G338">
        <v>2</v>
      </c>
      <c r="H338">
        <v>133</v>
      </c>
      <c r="I338">
        <v>120</v>
      </c>
      <c r="J338" t="s">
        <v>18</v>
      </c>
      <c r="K338">
        <v>102</v>
      </c>
      <c r="L338">
        <v>193</v>
      </c>
      <c r="M338">
        <v>0.5</v>
      </c>
      <c r="N338" t="s">
        <v>46</v>
      </c>
    </row>
    <row r="339" spans="1:14">
      <c r="A339" t="str">
        <f>Hyperlink("https://www.diodes.com/part/view/SMF4L120CA","SMF4L120CA")</f>
        <v>SMF4L120CA</v>
      </c>
      <c r="B339" t="str">
        <f>Hyperlink("https://www.diodes.com/assets/Datasheets/SMF4L5.0CA-SMF4L200CA.pdf","SMF4L5.0CA-SMF4L200CA Datasheet")</f>
        <v>SMF4L5.0CA-SMF4L200CA Datasheet</v>
      </c>
      <c r="C339" t="s">
        <v>45</v>
      </c>
      <c r="D339" t="s">
        <v>15</v>
      </c>
      <c r="E339" t="s">
        <v>23</v>
      </c>
      <c r="F339" t="s">
        <v>34</v>
      </c>
      <c r="G339">
        <v>2</v>
      </c>
      <c r="H339">
        <v>133</v>
      </c>
      <c r="I339">
        <v>120</v>
      </c>
      <c r="J339" t="s">
        <v>18</v>
      </c>
      <c r="K339">
        <v>51</v>
      </c>
      <c r="L339">
        <v>193</v>
      </c>
      <c r="M339">
        <v>1</v>
      </c>
      <c r="N339" t="s">
        <v>46</v>
      </c>
    </row>
    <row r="340" spans="1:14">
      <c r="A340" t="str">
        <f>Hyperlink("https://www.diodes.com/part/view/SMF4L120CAQ","SMF4L120CAQ")</f>
        <v>SMF4L120CAQ</v>
      </c>
      <c r="B340" t="str">
        <f>Hyperlink("https://www.diodes.com/assets/Datasheets/SMF4L5.0CAQ-SMF4L200CAQ.pdf","SMF4L5.0CAQ SMF4L200CAQ Datasheet")</f>
        <v>SMF4L5.0CAQ SMF4L200CAQ Datasheet</v>
      </c>
      <c r="C340" t="s">
        <v>45</v>
      </c>
      <c r="D340" t="s">
        <v>15</v>
      </c>
      <c r="E340" t="s">
        <v>16</v>
      </c>
      <c r="F340" t="s">
        <v>34</v>
      </c>
      <c r="G340">
        <v>2</v>
      </c>
      <c r="H340">
        <v>133</v>
      </c>
      <c r="I340">
        <v>120</v>
      </c>
      <c r="J340" t="s">
        <v>18</v>
      </c>
      <c r="K340">
        <v>51</v>
      </c>
      <c r="L340">
        <v>193</v>
      </c>
      <c r="M340">
        <v>1</v>
      </c>
      <c r="N340" t="s">
        <v>46</v>
      </c>
    </row>
    <row r="341" spans="1:14">
      <c r="A341" t="str">
        <f>Hyperlink("https://www.diodes.com/part/view/SMF4L12A","SMF4L12A")</f>
        <v>SMF4L12A</v>
      </c>
      <c r="B341" t="str">
        <f>Hyperlink("https://www.diodes.com/assets/Datasheets/SMF4L5.0CA-SMF4L200CA.pdf","SMF4L5.0CA-SMF4L200CA Datasheet")</f>
        <v>SMF4L5.0CA-SMF4L200CA Datasheet</v>
      </c>
      <c r="C341" t="s">
        <v>45</v>
      </c>
      <c r="D341" t="s">
        <v>15</v>
      </c>
      <c r="E341" t="s">
        <v>23</v>
      </c>
      <c r="F341" t="s">
        <v>17</v>
      </c>
      <c r="G341">
        <v>20.1</v>
      </c>
      <c r="H341">
        <v>13.3</v>
      </c>
      <c r="I341">
        <v>12</v>
      </c>
      <c r="J341" t="s">
        <v>18</v>
      </c>
      <c r="K341">
        <v>920</v>
      </c>
      <c r="L341">
        <v>19.9</v>
      </c>
      <c r="M341">
        <v>0.5</v>
      </c>
      <c r="N341" t="s">
        <v>46</v>
      </c>
    </row>
    <row r="342" spans="1:14">
      <c r="A342" t="str">
        <f>Hyperlink("https://www.diodes.com/part/view/SMF4L12AQ","SMF4L12AQ")</f>
        <v>SMF4L12AQ</v>
      </c>
      <c r="B342" t="str">
        <f>Hyperlink("https://www.diodes.com/assets/Datasheets/SMF4L5.0CAQ-SMF4L200CAQ.pdf","SMF4L5.0CAQ SMF4L200CAQ Datasheet")</f>
        <v>SMF4L5.0CAQ SMF4L200CAQ Datasheet</v>
      </c>
      <c r="C342" t="s">
        <v>45</v>
      </c>
      <c r="D342" t="s">
        <v>15</v>
      </c>
      <c r="E342" t="s">
        <v>16</v>
      </c>
      <c r="F342" t="s">
        <v>17</v>
      </c>
      <c r="G342">
        <v>20.1</v>
      </c>
      <c r="H342">
        <v>13.3</v>
      </c>
      <c r="I342">
        <v>12</v>
      </c>
      <c r="J342" t="s">
        <v>18</v>
      </c>
      <c r="K342">
        <v>920</v>
      </c>
      <c r="L342">
        <v>19.9</v>
      </c>
      <c r="M342">
        <v>0.5</v>
      </c>
      <c r="N342" t="s">
        <v>46</v>
      </c>
    </row>
    <row r="343" spans="1:14">
      <c r="A343" t="str">
        <f>Hyperlink("https://www.diodes.com/part/view/SMF4L12CA","SMF4L12CA")</f>
        <v>SMF4L12CA</v>
      </c>
      <c r="B343" t="str">
        <f>Hyperlink("https://www.diodes.com/assets/Datasheets/SMF4L5.0CA-SMF4L200CA.pdf","SMF4L5.0CA-SMF4L200CA Datasheet")</f>
        <v>SMF4L5.0CA-SMF4L200CA Datasheet</v>
      </c>
      <c r="C343" t="s">
        <v>45</v>
      </c>
      <c r="D343" t="s">
        <v>15</v>
      </c>
      <c r="E343" t="s">
        <v>23</v>
      </c>
      <c r="F343" t="s">
        <v>34</v>
      </c>
      <c r="G343">
        <v>20.1</v>
      </c>
      <c r="H343">
        <v>13.3</v>
      </c>
      <c r="I343">
        <v>12</v>
      </c>
      <c r="J343" t="s">
        <v>18</v>
      </c>
      <c r="K343">
        <v>460</v>
      </c>
      <c r="L343">
        <v>19.9</v>
      </c>
      <c r="M343">
        <v>1</v>
      </c>
      <c r="N343" t="s">
        <v>46</v>
      </c>
    </row>
    <row r="344" spans="1:14">
      <c r="A344" t="str">
        <f>Hyperlink("https://www.diodes.com/part/view/SMF4L12CAQ","SMF4L12CAQ")</f>
        <v>SMF4L12CAQ</v>
      </c>
      <c r="B344" t="str">
        <f>Hyperlink("https://www.diodes.com/assets/Datasheets/SMF4L5.0CAQ-SMF4L200CAQ.pdf","SMF4L5.0CAQ SMF4L200CAQ Datasheet")</f>
        <v>SMF4L5.0CAQ SMF4L200CAQ Datasheet</v>
      </c>
      <c r="C344" t="s">
        <v>45</v>
      </c>
      <c r="D344" t="s">
        <v>15</v>
      </c>
      <c r="E344" t="s">
        <v>16</v>
      </c>
      <c r="F344" t="s">
        <v>34</v>
      </c>
      <c r="G344">
        <v>20.1</v>
      </c>
      <c r="H344">
        <v>13.3</v>
      </c>
      <c r="I344">
        <v>12</v>
      </c>
      <c r="J344" t="s">
        <v>18</v>
      </c>
      <c r="K344">
        <v>460</v>
      </c>
      <c r="L344">
        <v>19.9</v>
      </c>
      <c r="M344">
        <v>1</v>
      </c>
      <c r="N344" t="s">
        <v>46</v>
      </c>
    </row>
    <row r="345" spans="1:14">
      <c r="A345" t="str">
        <f>Hyperlink("https://www.diodes.com/part/view/SMF4L130A","SMF4L130A")</f>
        <v>SMF4L130A</v>
      </c>
      <c r="B345" t="str">
        <f>Hyperlink("https://www.diodes.com/assets/Datasheets/SMF4L5.0CA-SMF4L200CA.pdf","SMF4L5.0CA-SMF4L200CA Datasheet")</f>
        <v>SMF4L5.0CA-SMF4L200CA Datasheet</v>
      </c>
      <c r="C345" t="s">
        <v>45</v>
      </c>
      <c r="D345" t="s">
        <v>15</v>
      </c>
      <c r="E345" t="s">
        <v>23</v>
      </c>
      <c r="F345" t="s">
        <v>17</v>
      </c>
      <c r="G345">
        <v>1.9</v>
      </c>
      <c r="H345">
        <v>144</v>
      </c>
      <c r="I345">
        <v>130</v>
      </c>
      <c r="J345" t="s">
        <v>18</v>
      </c>
      <c r="K345">
        <v>98</v>
      </c>
      <c r="L345">
        <v>209</v>
      </c>
      <c r="M345">
        <v>0.5</v>
      </c>
      <c r="N345" t="s">
        <v>46</v>
      </c>
    </row>
    <row r="346" spans="1:14">
      <c r="A346" t="str">
        <f>Hyperlink("https://www.diodes.com/part/view/SMF4L130AQ","SMF4L130AQ")</f>
        <v>SMF4L130AQ</v>
      </c>
      <c r="B346" t="str">
        <f>Hyperlink("https://www.diodes.com/assets/Datasheets/SMF4L5.0CAQ-SMF4L200CAQ.pdf","SMF4L5.0CAQ SMF4L200CAQ Datasheet")</f>
        <v>SMF4L5.0CAQ SMF4L200CAQ Datasheet</v>
      </c>
      <c r="C346" t="s">
        <v>45</v>
      </c>
      <c r="D346" t="s">
        <v>15</v>
      </c>
      <c r="E346" t="s">
        <v>16</v>
      </c>
      <c r="F346" t="s">
        <v>17</v>
      </c>
      <c r="G346">
        <v>1.9</v>
      </c>
      <c r="H346">
        <v>144</v>
      </c>
      <c r="I346">
        <v>130</v>
      </c>
      <c r="J346" t="s">
        <v>18</v>
      </c>
      <c r="K346">
        <v>98</v>
      </c>
      <c r="L346">
        <v>209</v>
      </c>
      <c r="M346">
        <v>0.5</v>
      </c>
      <c r="N346" t="s">
        <v>46</v>
      </c>
    </row>
    <row r="347" spans="1:14">
      <c r="A347" t="str">
        <f>Hyperlink("https://www.diodes.com/part/view/SMF4L130CA","SMF4L130CA")</f>
        <v>SMF4L130CA</v>
      </c>
      <c r="B347" t="str">
        <f>Hyperlink("https://www.diodes.com/assets/Datasheets/SMF4L5.0CA-SMF4L200CA.pdf","SMF4L5.0CA-SMF4L200CA Datasheet")</f>
        <v>SMF4L5.0CA-SMF4L200CA Datasheet</v>
      </c>
      <c r="C347" t="s">
        <v>45</v>
      </c>
      <c r="D347" t="s">
        <v>15</v>
      </c>
      <c r="E347" t="s">
        <v>23</v>
      </c>
      <c r="F347" t="s">
        <v>34</v>
      </c>
      <c r="G347">
        <v>1.9</v>
      </c>
      <c r="H347">
        <v>144</v>
      </c>
      <c r="I347">
        <v>130</v>
      </c>
      <c r="J347" t="s">
        <v>18</v>
      </c>
      <c r="K347">
        <v>49</v>
      </c>
      <c r="L347">
        <v>209</v>
      </c>
      <c r="M347">
        <v>1</v>
      </c>
      <c r="N347" t="s">
        <v>46</v>
      </c>
    </row>
    <row r="348" spans="1:14">
      <c r="A348" t="str">
        <f>Hyperlink("https://www.diodes.com/part/view/SMF4L130CAQ","SMF4L130CAQ")</f>
        <v>SMF4L130CAQ</v>
      </c>
      <c r="B348" t="str">
        <f>Hyperlink("https://www.diodes.com/assets/Datasheets/SMF4L5.0CAQ-SMF4L200CAQ.pdf","SMF4L5.0CAQ SMF4L200CAQ Datasheet")</f>
        <v>SMF4L5.0CAQ SMF4L200CAQ Datasheet</v>
      </c>
      <c r="C348" t="s">
        <v>45</v>
      </c>
      <c r="D348" t="s">
        <v>15</v>
      </c>
      <c r="E348" t="s">
        <v>16</v>
      </c>
      <c r="F348" t="s">
        <v>34</v>
      </c>
      <c r="G348">
        <v>1.9</v>
      </c>
      <c r="H348">
        <v>144</v>
      </c>
      <c r="I348">
        <v>130</v>
      </c>
      <c r="J348" t="s">
        <v>18</v>
      </c>
      <c r="K348">
        <v>49</v>
      </c>
      <c r="L348">
        <v>209</v>
      </c>
      <c r="M348">
        <v>1</v>
      </c>
      <c r="N348" t="s">
        <v>46</v>
      </c>
    </row>
    <row r="349" spans="1:14">
      <c r="A349" t="str">
        <f>Hyperlink("https://www.diodes.com/part/view/SMF4L13A","SMF4L13A")</f>
        <v>SMF4L13A</v>
      </c>
      <c r="B349" t="str">
        <f>Hyperlink("https://www.diodes.com/assets/Datasheets/SMF4L5.0CA-SMF4L200CA.pdf","SMF4L5.0CA-SMF4L200CA Datasheet")</f>
        <v>SMF4L5.0CA-SMF4L200CA Datasheet</v>
      </c>
      <c r="C349" t="s">
        <v>45</v>
      </c>
      <c r="D349" t="s">
        <v>15</v>
      </c>
      <c r="E349" t="s">
        <v>23</v>
      </c>
      <c r="F349" t="s">
        <v>17</v>
      </c>
      <c r="G349">
        <v>18.6</v>
      </c>
      <c r="H349">
        <v>14.4</v>
      </c>
      <c r="I349">
        <v>13</v>
      </c>
      <c r="J349" t="s">
        <v>18</v>
      </c>
      <c r="K349">
        <v>880</v>
      </c>
      <c r="L349">
        <v>21.5</v>
      </c>
      <c r="M349">
        <v>0.5</v>
      </c>
      <c r="N349" t="s">
        <v>46</v>
      </c>
    </row>
    <row r="350" spans="1:14">
      <c r="A350" t="str">
        <f>Hyperlink("https://www.diodes.com/part/view/SMF4L13AQ","SMF4L13AQ")</f>
        <v>SMF4L13AQ</v>
      </c>
      <c r="B350" t="str">
        <f>Hyperlink("https://www.diodes.com/assets/Datasheets/SMF4L5.0CAQ-SMF4L200CAQ.pdf","SMF4L5.0CAQ SMF4L200CAQ Datasheet")</f>
        <v>SMF4L5.0CAQ SMF4L200CAQ Datasheet</v>
      </c>
      <c r="C350" t="s">
        <v>45</v>
      </c>
      <c r="D350" t="s">
        <v>15</v>
      </c>
      <c r="E350" t="s">
        <v>16</v>
      </c>
      <c r="F350" t="s">
        <v>17</v>
      </c>
      <c r="G350">
        <v>18.6</v>
      </c>
      <c r="H350">
        <v>14.4</v>
      </c>
      <c r="I350">
        <v>13</v>
      </c>
      <c r="J350" t="s">
        <v>18</v>
      </c>
      <c r="K350">
        <v>880</v>
      </c>
      <c r="L350">
        <v>21.5</v>
      </c>
      <c r="M350">
        <v>0.5</v>
      </c>
      <c r="N350" t="s">
        <v>46</v>
      </c>
    </row>
    <row r="351" spans="1:14">
      <c r="A351" t="str">
        <f>Hyperlink("https://www.diodes.com/part/view/SMF4L13CA","SMF4L13CA")</f>
        <v>SMF4L13CA</v>
      </c>
      <c r="B351" t="str">
        <f>Hyperlink("https://www.diodes.com/assets/Datasheets/SMF4L5.0CA-SMF4L200CA.pdf","SMF4L5.0CA-SMF4L200CA Datasheet")</f>
        <v>SMF4L5.0CA-SMF4L200CA Datasheet</v>
      </c>
      <c r="C351" t="s">
        <v>45</v>
      </c>
      <c r="D351" t="s">
        <v>15</v>
      </c>
      <c r="E351" t="s">
        <v>23</v>
      </c>
      <c r="F351" t="s">
        <v>34</v>
      </c>
      <c r="G351">
        <v>18.6</v>
      </c>
      <c r="H351">
        <v>14.4</v>
      </c>
      <c r="I351">
        <v>13</v>
      </c>
      <c r="J351" t="s">
        <v>18</v>
      </c>
      <c r="K351">
        <v>440</v>
      </c>
      <c r="L351">
        <v>21.5</v>
      </c>
      <c r="M351">
        <v>1</v>
      </c>
      <c r="N351" t="s">
        <v>46</v>
      </c>
    </row>
    <row r="352" spans="1:14">
      <c r="A352" t="str">
        <f>Hyperlink("https://www.diodes.com/part/view/SMF4L13CAQ","SMF4L13CAQ")</f>
        <v>SMF4L13CAQ</v>
      </c>
      <c r="B352" t="str">
        <f>Hyperlink("https://www.diodes.com/assets/Datasheets/SMF4L5.0CAQ-SMF4L200CAQ.pdf","SMF4L5.0CAQ SMF4L200CAQ Datasheet")</f>
        <v>SMF4L5.0CAQ SMF4L200CAQ Datasheet</v>
      </c>
      <c r="C352" t="s">
        <v>45</v>
      </c>
      <c r="D352" t="s">
        <v>15</v>
      </c>
      <c r="E352" t="s">
        <v>16</v>
      </c>
      <c r="F352" t="s">
        <v>34</v>
      </c>
      <c r="G352">
        <v>18.6</v>
      </c>
      <c r="H352">
        <v>14.4</v>
      </c>
      <c r="I352">
        <v>13</v>
      </c>
      <c r="J352" t="s">
        <v>18</v>
      </c>
      <c r="K352">
        <v>440</v>
      </c>
      <c r="L352">
        <v>21.5</v>
      </c>
      <c r="M352">
        <v>1</v>
      </c>
      <c r="N352" t="s">
        <v>46</v>
      </c>
    </row>
    <row r="353" spans="1:14">
      <c r="A353" t="str">
        <f>Hyperlink("https://www.diodes.com/part/view/SMF4L14A","SMF4L14A")</f>
        <v>SMF4L14A</v>
      </c>
      <c r="B353" t="str">
        <f>Hyperlink("https://www.diodes.com/assets/Datasheets/SMF4L5.0CA-SMF4L200CA.pdf","SMF4L5.0CA-SMF4L200CA Datasheet")</f>
        <v>SMF4L5.0CA-SMF4L200CA Datasheet</v>
      </c>
      <c r="C353" t="s">
        <v>45</v>
      </c>
      <c r="D353" t="s">
        <v>15</v>
      </c>
      <c r="E353" t="s">
        <v>23</v>
      </c>
      <c r="F353" t="s">
        <v>17</v>
      </c>
      <c r="G353">
        <v>17.2</v>
      </c>
      <c r="H353">
        <v>15.6</v>
      </c>
      <c r="I353">
        <v>14</v>
      </c>
      <c r="J353" t="s">
        <v>18</v>
      </c>
      <c r="K353">
        <v>840</v>
      </c>
      <c r="L353">
        <v>23.2</v>
      </c>
      <c r="M353">
        <v>0.5</v>
      </c>
      <c r="N353" t="s">
        <v>46</v>
      </c>
    </row>
    <row r="354" spans="1:14">
      <c r="A354" t="str">
        <f>Hyperlink("https://www.diodes.com/part/view/SMF4L14AQ","SMF4L14AQ")</f>
        <v>SMF4L14AQ</v>
      </c>
      <c r="B354" t="str">
        <f>Hyperlink("https://www.diodes.com/assets/Datasheets/SMF4L5.0CAQ-SMF4L200CAQ.pdf","SMF4L5.0CAQ SMF4L200CAQ Datasheet")</f>
        <v>SMF4L5.0CAQ SMF4L200CAQ Datasheet</v>
      </c>
      <c r="C354" t="s">
        <v>45</v>
      </c>
      <c r="D354" t="s">
        <v>15</v>
      </c>
      <c r="E354" t="s">
        <v>16</v>
      </c>
      <c r="F354" t="s">
        <v>17</v>
      </c>
      <c r="G354">
        <v>17.2</v>
      </c>
      <c r="H354">
        <v>15.6</v>
      </c>
      <c r="I354">
        <v>14</v>
      </c>
      <c r="J354" t="s">
        <v>18</v>
      </c>
      <c r="K354">
        <v>840</v>
      </c>
      <c r="L354">
        <v>23.2</v>
      </c>
      <c r="M354">
        <v>0.5</v>
      </c>
      <c r="N354" t="s">
        <v>46</v>
      </c>
    </row>
    <row r="355" spans="1:14">
      <c r="A355" t="str">
        <f>Hyperlink("https://www.diodes.com/part/view/SMF4L14CA","SMF4L14CA")</f>
        <v>SMF4L14CA</v>
      </c>
      <c r="B355" t="str">
        <f>Hyperlink("https://www.diodes.com/assets/Datasheets/SMF4L5.0CA-SMF4L200CA.pdf","SMF4L5.0CA-SMF4L200CA Datasheet")</f>
        <v>SMF4L5.0CA-SMF4L200CA Datasheet</v>
      </c>
      <c r="C355" t="s">
        <v>45</v>
      </c>
      <c r="D355" t="s">
        <v>15</v>
      </c>
      <c r="E355" t="s">
        <v>23</v>
      </c>
      <c r="F355" t="s">
        <v>34</v>
      </c>
      <c r="G355">
        <v>17.2</v>
      </c>
      <c r="H355">
        <v>15.6</v>
      </c>
      <c r="I355">
        <v>14</v>
      </c>
      <c r="J355" t="s">
        <v>18</v>
      </c>
      <c r="K355">
        <v>420</v>
      </c>
      <c r="L355">
        <v>23.2</v>
      </c>
      <c r="M355">
        <v>1</v>
      </c>
      <c r="N355" t="s">
        <v>46</v>
      </c>
    </row>
    <row r="356" spans="1:14">
      <c r="A356" t="str">
        <f>Hyperlink("https://www.diodes.com/part/view/SMF4L14CAQ","SMF4L14CAQ")</f>
        <v>SMF4L14CAQ</v>
      </c>
      <c r="B356" t="str">
        <f>Hyperlink("https://www.diodes.com/assets/Datasheets/SMF4L5.0CAQ-SMF4L200CAQ.pdf","SMF4L5.0CAQ SMF4L200CAQ Datasheet")</f>
        <v>SMF4L5.0CAQ SMF4L200CAQ Datasheet</v>
      </c>
      <c r="C356" t="s">
        <v>45</v>
      </c>
      <c r="D356" t="s">
        <v>15</v>
      </c>
      <c r="E356" t="s">
        <v>16</v>
      </c>
      <c r="F356" t="s">
        <v>34</v>
      </c>
      <c r="G356">
        <v>17.2</v>
      </c>
      <c r="H356">
        <v>15.6</v>
      </c>
      <c r="I356">
        <v>14</v>
      </c>
      <c r="J356" t="s">
        <v>18</v>
      </c>
      <c r="K356">
        <v>420</v>
      </c>
      <c r="L356">
        <v>23.2</v>
      </c>
      <c r="M356">
        <v>1</v>
      </c>
      <c r="N356" t="s">
        <v>46</v>
      </c>
    </row>
    <row r="357" spans="1:14">
      <c r="A357" t="str">
        <f>Hyperlink("https://www.diodes.com/part/view/SMF4L150A","SMF4L150A")</f>
        <v>SMF4L150A</v>
      </c>
      <c r="B357" t="str">
        <f>Hyperlink("https://www.diodes.com/assets/Datasheets/SMF4L5.0CA-SMF4L200CA.pdf","SMF4L5.0CA-SMF4L200CA Datasheet")</f>
        <v>SMF4L5.0CA-SMF4L200CA Datasheet</v>
      </c>
      <c r="C357" t="s">
        <v>45</v>
      </c>
      <c r="D357" t="s">
        <v>15</v>
      </c>
      <c r="E357" t="s">
        <v>23</v>
      </c>
      <c r="F357" t="s">
        <v>17</v>
      </c>
      <c r="G357">
        <v>1.6</v>
      </c>
      <c r="H357">
        <v>167</v>
      </c>
      <c r="I357">
        <v>150</v>
      </c>
      <c r="J357" t="s">
        <v>18</v>
      </c>
      <c r="K357">
        <v>92</v>
      </c>
      <c r="L357">
        <v>243</v>
      </c>
      <c r="M357">
        <v>0.5</v>
      </c>
      <c r="N357" t="s">
        <v>46</v>
      </c>
    </row>
    <row r="358" spans="1:14">
      <c r="A358" t="str">
        <f>Hyperlink("https://www.diodes.com/part/view/SMF4L150AQ","SMF4L150AQ")</f>
        <v>SMF4L150AQ</v>
      </c>
      <c r="B358" t="str">
        <f>Hyperlink("https://www.diodes.com/assets/Datasheets/SMF4L5.0CAQ-SMF4L200CAQ.pdf","SMF4L5.0CAQ SMF4L200CAQ Datasheet")</f>
        <v>SMF4L5.0CAQ SMF4L200CAQ Datasheet</v>
      </c>
      <c r="C358" t="s">
        <v>45</v>
      </c>
      <c r="D358" t="s">
        <v>15</v>
      </c>
      <c r="E358" t="s">
        <v>16</v>
      </c>
      <c r="F358" t="s">
        <v>17</v>
      </c>
      <c r="G358">
        <v>1.6</v>
      </c>
      <c r="H358">
        <v>167</v>
      </c>
      <c r="I358">
        <v>150</v>
      </c>
      <c r="J358" t="s">
        <v>18</v>
      </c>
      <c r="K358">
        <v>92</v>
      </c>
      <c r="L358">
        <v>243</v>
      </c>
      <c r="M358">
        <v>0.5</v>
      </c>
      <c r="N358" t="s">
        <v>46</v>
      </c>
    </row>
    <row r="359" spans="1:14">
      <c r="A359" t="str">
        <f>Hyperlink("https://www.diodes.com/part/view/SMF4L150CA","SMF4L150CA")</f>
        <v>SMF4L150CA</v>
      </c>
      <c r="B359" t="str">
        <f>Hyperlink("https://www.diodes.com/assets/Datasheets/SMF4L5.0CA-SMF4L200CA.pdf","SMF4L5.0CA-SMF4L200CA Datasheet")</f>
        <v>SMF4L5.0CA-SMF4L200CA Datasheet</v>
      </c>
      <c r="C359" t="s">
        <v>45</v>
      </c>
      <c r="D359" t="s">
        <v>15</v>
      </c>
      <c r="E359" t="s">
        <v>23</v>
      </c>
      <c r="F359" t="s">
        <v>34</v>
      </c>
      <c r="G359">
        <v>1.6</v>
      </c>
      <c r="H359">
        <v>167</v>
      </c>
      <c r="I359">
        <v>150</v>
      </c>
      <c r="J359" t="s">
        <v>18</v>
      </c>
      <c r="K359">
        <v>46</v>
      </c>
      <c r="L359">
        <v>243</v>
      </c>
      <c r="M359">
        <v>1</v>
      </c>
      <c r="N359" t="s">
        <v>46</v>
      </c>
    </row>
    <row r="360" spans="1:14">
      <c r="A360" t="str">
        <f>Hyperlink("https://www.diodes.com/part/view/SMF4L150CAQ","SMF4L150CAQ")</f>
        <v>SMF4L150CAQ</v>
      </c>
      <c r="B360" t="str">
        <f>Hyperlink("https://www.diodes.com/assets/Datasheets/SMF4L5.0CAQ-SMF4L200CAQ.pdf","SMF4L5.0CAQ SMF4L200CAQ Datasheet")</f>
        <v>SMF4L5.0CAQ SMF4L200CAQ Datasheet</v>
      </c>
      <c r="C360" t="s">
        <v>45</v>
      </c>
      <c r="D360" t="s">
        <v>15</v>
      </c>
      <c r="E360" t="s">
        <v>16</v>
      </c>
      <c r="F360" t="s">
        <v>34</v>
      </c>
      <c r="G360">
        <v>1.6</v>
      </c>
      <c r="H360">
        <v>167</v>
      </c>
      <c r="I360">
        <v>150</v>
      </c>
      <c r="J360" t="s">
        <v>18</v>
      </c>
      <c r="K360">
        <v>46</v>
      </c>
      <c r="L360">
        <v>243</v>
      </c>
      <c r="M360">
        <v>1</v>
      </c>
      <c r="N360" t="s">
        <v>46</v>
      </c>
    </row>
    <row r="361" spans="1:14">
      <c r="A361" t="str">
        <f>Hyperlink("https://www.diodes.com/part/view/SMF4L15A","SMF4L15A")</f>
        <v>SMF4L15A</v>
      </c>
      <c r="B361" t="str">
        <f>Hyperlink("https://www.diodes.com/assets/Datasheets/SMF4L5.0CA-SMF4L200CA.pdf","SMF4L5.0CA-SMF4L200CA Datasheet")</f>
        <v>SMF4L5.0CA-SMF4L200CA Datasheet</v>
      </c>
      <c r="C361" t="s">
        <v>45</v>
      </c>
      <c r="D361" t="s">
        <v>15</v>
      </c>
      <c r="E361" t="s">
        <v>23</v>
      </c>
      <c r="F361" t="s">
        <v>17</v>
      </c>
      <c r="G361">
        <v>16.4</v>
      </c>
      <c r="H361">
        <v>16.7</v>
      </c>
      <c r="I361">
        <v>15</v>
      </c>
      <c r="J361" t="s">
        <v>18</v>
      </c>
      <c r="K361">
        <v>800</v>
      </c>
      <c r="L361">
        <v>24.4</v>
      </c>
      <c r="M361">
        <v>0.5</v>
      </c>
      <c r="N361" t="s">
        <v>46</v>
      </c>
    </row>
    <row r="362" spans="1:14">
      <c r="A362" t="str">
        <f>Hyperlink("https://www.diodes.com/part/view/SMF4L15AQ","SMF4L15AQ")</f>
        <v>SMF4L15AQ</v>
      </c>
      <c r="B362" t="str">
        <f>Hyperlink("https://www.diodes.com/assets/Datasheets/SMF4L5.0CAQ-SMF4L200CAQ.pdf","SMF4L5.0CAQ SMF4L200CAQ Datasheet")</f>
        <v>SMF4L5.0CAQ SMF4L200CAQ Datasheet</v>
      </c>
      <c r="C362" t="s">
        <v>45</v>
      </c>
      <c r="D362" t="s">
        <v>15</v>
      </c>
      <c r="E362" t="s">
        <v>16</v>
      </c>
      <c r="F362" t="s">
        <v>17</v>
      </c>
      <c r="G362">
        <v>16.4</v>
      </c>
      <c r="H362">
        <v>16.7</v>
      </c>
      <c r="I362">
        <v>15</v>
      </c>
      <c r="J362" t="s">
        <v>18</v>
      </c>
      <c r="K362">
        <v>800</v>
      </c>
      <c r="L362">
        <v>24.4</v>
      </c>
      <c r="M362">
        <v>0.5</v>
      </c>
      <c r="N362" t="s">
        <v>46</v>
      </c>
    </row>
    <row r="363" spans="1:14">
      <c r="A363" t="str">
        <f>Hyperlink("https://www.diodes.com/part/view/SMF4L15CA","SMF4L15CA")</f>
        <v>SMF4L15CA</v>
      </c>
      <c r="B363" t="str">
        <f>Hyperlink("https://www.diodes.com/assets/Datasheets/SMF4L5.0CA-SMF4L200CA.pdf","SMF4L5.0CA-SMF4L200CA Datasheet")</f>
        <v>SMF4L5.0CA-SMF4L200CA Datasheet</v>
      </c>
      <c r="C363" t="s">
        <v>45</v>
      </c>
      <c r="D363" t="s">
        <v>15</v>
      </c>
      <c r="E363" t="s">
        <v>23</v>
      </c>
      <c r="F363" t="s">
        <v>34</v>
      </c>
      <c r="G363">
        <v>16.4</v>
      </c>
      <c r="H363">
        <v>16.7</v>
      </c>
      <c r="I363">
        <v>15</v>
      </c>
      <c r="J363" t="s">
        <v>18</v>
      </c>
      <c r="K363">
        <v>400</v>
      </c>
      <c r="L363">
        <v>24.4</v>
      </c>
      <c r="M363">
        <v>1</v>
      </c>
      <c r="N363" t="s">
        <v>46</v>
      </c>
    </row>
    <row r="364" spans="1:14">
      <c r="A364" t="str">
        <f>Hyperlink("https://www.diodes.com/part/view/SMF4L15CAQ","SMF4L15CAQ")</f>
        <v>SMF4L15CAQ</v>
      </c>
      <c r="B364" t="str">
        <f>Hyperlink("https://www.diodes.com/assets/Datasheets/SMF4L5.0CAQ-SMF4L200CAQ.pdf","SMF4L5.0CAQ SMF4L200CAQ Datasheet")</f>
        <v>SMF4L5.0CAQ SMF4L200CAQ Datasheet</v>
      </c>
      <c r="C364" t="s">
        <v>45</v>
      </c>
      <c r="D364" t="s">
        <v>15</v>
      </c>
      <c r="E364" t="s">
        <v>16</v>
      </c>
      <c r="F364" t="s">
        <v>34</v>
      </c>
      <c r="G364">
        <v>16.4</v>
      </c>
      <c r="H364">
        <v>16.7</v>
      </c>
      <c r="I364">
        <v>15</v>
      </c>
      <c r="J364" t="s">
        <v>18</v>
      </c>
      <c r="K364">
        <v>400</v>
      </c>
      <c r="L364">
        <v>24.4</v>
      </c>
      <c r="M364">
        <v>1</v>
      </c>
      <c r="N364" t="s">
        <v>46</v>
      </c>
    </row>
    <row r="365" spans="1:14">
      <c r="A365" t="str">
        <f>Hyperlink("https://www.diodes.com/part/view/SMF4L160A","SMF4L160A")</f>
        <v>SMF4L160A</v>
      </c>
      <c r="B365" t="str">
        <f>Hyperlink("https://www.diodes.com/assets/Datasheets/SMF4L5.0CA-SMF4L200CA.pdf","SMF4L5.0CA-SMF4L200CA Datasheet")</f>
        <v>SMF4L5.0CA-SMF4L200CA Datasheet</v>
      </c>
      <c r="C365" t="s">
        <v>45</v>
      </c>
      <c r="D365" t="s">
        <v>15</v>
      </c>
      <c r="E365" t="s">
        <v>23</v>
      </c>
      <c r="F365" t="s">
        <v>17</v>
      </c>
      <c r="G365">
        <v>1.5</v>
      </c>
      <c r="H365">
        <v>178</v>
      </c>
      <c r="I365">
        <v>160</v>
      </c>
      <c r="J365" t="s">
        <v>18</v>
      </c>
      <c r="K365">
        <v>86</v>
      </c>
      <c r="L365">
        <v>259</v>
      </c>
      <c r="M365">
        <v>0.5</v>
      </c>
      <c r="N365" t="s">
        <v>46</v>
      </c>
    </row>
    <row r="366" spans="1:14">
      <c r="A366" t="str">
        <f>Hyperlink("https://www.diodes.com/part/view/SMF4L160AQ","SMF4L160AQ")</f>
        <v>SMF4L160AQ</v>
      </c>
      <c r="B366" t="str">
        <f>Hyperlink("https://www.diodes.com/assets/Datasheets/SMF4L5.0CAQ-SMF4L200CAQ.pdf","SMF4L5.0CAQ SMF4L200CAQ Datasheet")</f>
        <v>SMF4L5.0CAQ SMF4L200CAQ Datasheet</v>
      </c>
      <c r="C366" t="s">
        <v>45</v>
      </c>
      <c r="D366" t="s">
        <v>15</v>
      </c>
      <c r="E366" t="s">
        <v>16</v>
      </c>
      <c r="F366" t="s">
        <v>17</v>
      </c>
      <c r="G366">
        <v>1.5</v>
      </c>
      <c r="H366">
        <v>178</v>
      </c>
      <c r="I366">
        <v>160</v>
      </c>
      <c r="J366" t="s">
        <v>18</v>
      </c>
      <c r="K366">
        <v>86</v>
      </c>
      <c r="L366">
        <v>259</v>
      </c>
      <c r="M366">
        <v>0.5</v>
      </c>
      <c r="N366" t="s">
        <v>46</v>
      </c>
    </row>
    <row r="367" spans="1:14">
      <c r="A367" t="str">
        <f>Hyperlink("https://www.diodes.com/part/view/SMF4L160CA","SMF4L160CA")</f>
        <v>SMF4L160CA</v>
      </c>
      <c r="B367" t="str">
        <f>Hyperlink("https://www.diodes.com/assets/Datasheets/SMF4L5.0CA-SMF4L200CA.pdf","SMF4L5.0CA-SMF4L200CA Datasheet")</f>
        <v>SMF4L5.0CA-SMF4L200CA Datasheet</v>
      </c>
      <c r="C367" t="s">
        <v>45</v>
      </c>
      <c r="D367" t="s">
        <v>15</v>
      </c>
      <c r="E367" t="s">
        <v>23</v>
      </c>
      <c r="F367" t="s">
        <v>34</v>
      </c>
      <c r="G367">
        <v>1.5</v>
      </c>
      <c r="H367">
        <v>178</v>
      </c>
      <c r="I367">
        <v>160</v>
      </c>
      <c r="J367" t="s">
        <v>18</v>
      </c>
      <c r="K367">
        <v>43</v>
      </c>
      <c r="L367">
        <v>259</v>
      </c>
      <c r="M367">
        <v>1</v>
      </c>
      <c r="N367" t="s">
        <v>46</v>
      </c>
    </row>
    <row r="368" spans="1:14">
      <c r="A368" t="str">
        <f>Hyperlink("https://www.diodes.com/part/view/SMF4L160CAQ","SMF4L160CAQ")</f>
        <v>SMF4L160CAQ</v>
      </c>
      <c r="B368" t="str">
        <f>Hyperlink("https://www.diodes.com/assets/Datasheets/SMF4L5.0CAQ-SMF4L200CAQ.pdf","SMF4L5.0CAQ SMF4L200CAQ Datasheet")</f>
        <v>SMF4L5.0CAQ SMF4L200CAQ Datasheet</v>
      </c>
      <c r="C368" t="s">
        <v>45</v>
      </c>
      <c r="D368" t="s">
        <v>15</v>
      </c>
      <c r="E368" t="s">
        <v>16</v>
      </c>
      <c r="F368" t="s">
        <v>34</v>
      </c>
      <c r="G368">
        <v>1.5</v>
      </c>
      <c r="H368">
        <v>178</v>
      </c>
      <c r="I368">
        <v>160</v>
      </c>
      <c r="J368" t="s">
        <v>18</v>
      </c>
      <c r="K368">
        <v>43</v>
      </c>
      <c r="L368">
        <v>259</v>
      </c>
      <c r="M368">
        <v>1</v>
      </c>
      <c r="N368" t="s">
        <v>46</v>
      </c>
    </row>
    <row r="369" spans="1:14">
      <c r="A369" t="str">
        <f>Hyperlink("https://www.diodes.com/part/view/SMF4L16A","SMF4L16A")</f>
        <v>SMF4L16A</v>
      </c>
      <c r="B369" t="str">
        <f>Hyperlink("https://www.diodes.com/assets/Datasheets/SMF4L5.0CA-SMF4L200CA.pdf","SMF4L5.0CA-SMF4L200CA Datasheet")</f>
        <v>SMF4L5.0CA-SMF4L200CA Datasheet</v>
      </c>
      <c r="C369" t="s">
        <v>45</v>
      </c>
      <c r="D369" t="s">
        <v>15</v>
      </c>
      <c r="E369" t="s">
        <v>23</v>
      </c>
      <c r="F369" t="s">
        <v>17</v>
      </c>
      <c r="G369">
        <v>15.3</v>
      </c>
      <c r="H369">
        <v>17.8</v>
      </c>
      <c r="I369">
        <v>16</v>
      </c>
      <c r="J369" t="s">
        <v>18</v>
      </c>
      <c r="K369">
        <v>760</v>
      </c>
      <c r="L369">
        <v>26</v>
      </c>
      <c r="M369">
        <v>0.5</v>
      </c>
      <c r="N369" t="s">
        <v>46</v>
      </c>
    </row>
    <row r="370" spans="1:14">
      <c r="A370" t="str">
        <f>Hyperlink("https://www.diodes.com/part/view/SMF4L16AQ","SMF4L16AQ")</f>
        <v>SMF4L16AQ</v>
      </c>
      <c r="B370" t="str">
        <f>Hyperlink("https://www.diodes.com/assets/Datasheets/SMF4L5.0CAQ-SMF4L200CAQ.pdf","SMF4L5.0CAQ SMF4L200CAQ Datasheet")</f>
        <v>SMF4L5.0CAQ SMF4L200CAQ Datasheet</v>
      </c>
      <c r="C370" t="s">
        <v>45</v>
      </c>
      <c r="D370" t="s">
        <v>15</v>
      </c>
      <c r="E370" t="s">
        <v>16</v>
      </c>
      <c r="F370" t="s">
        <v>17</v>
      </c>
      <c r="G370">
        <v>15.3</v>
      </c>
      <c r="H370">
        <v>17.8</v>
      </c>
      <c r="I370">
        <v>16</v>
      </c>
      <c r="J370" t="s">
        <v>18</v>
      </c>
      <c r="K370">
        <v>760</v>
      </c>
      <c r="L370">
        <v>26</v>
      </c>
      <c r="M370">
        <v>0.5</v>
      </c>
      <c r="N370" t="s">
        <v>46</v>
      </c>
    </row>
    <row r="371" spans="1:14">
      <c r="A371" t="str">
        <f>Hyperlink("https://www.diodes.com/part/view/SMF4L16CA","SMF4L16CA")</f>
        <v>SMF4L16CA</v>
      </c>
      <c r="B371" t="str">
        <f>Hyperlink("https://www.diodes.com/assets/Datasheets/SMF4L5.0CA-SMF4L200CA.pdf","SMF4L5.0CA-SMF4L200CA Datasheet")</f>
        <v>SMF4L5.0CA-SMF4L200CA Datasheet</v>
      </c>
      <c r="C371" t="s">
        <v>45</v>
      </c>
      <c r="D371" t="s">
        <v>15</v>
      </c>
      <c r="E371" t="s">
        <v>23</v>
      </c>
      <c r="F371" t="s">
        <v>34</v>
      </c>
      <c r="G371">
        <v>15.3</v>
      </c>
      <c r="H371">
        <v>17.8</v>
      </c>
      <c r="I371">
        <v>16</v>
      </c>
      <c r="J371" t="s">
        <v>18</v>
      </c>
      <c r="K371">
        <v>380</v>
      </c>
      <c r="L371">
        <v>26</v>
      </c>
      <c r="M371">
        <v>1</v>
      </c>
      <c r="N371" t="s">
        <v>46</v>
      </c>
    </row>
    <row r="372" spans="1:14">
      <c r="A372" t="str">
        <f>Hyperlink("https://www.diodes.com/part/view/SMF4L16CAQ","SMF4L16CAQ")</f>
        <v>SMF4L16CAQ</v>
      </c>
      <c r="B372" t="str">
        <f>Hyperlink("https://www.diodes.com/assets/Datasheets/SMF4L5.0CAQ-SMF4L200CAQ.pdf","SMF4L5.0CAQ SMF4L200CAQ Datasheet")</f>
        <v>SMF4L5.0CAQ SMF4L200CAQ Datasheet</v>
      </c>
      <c r="C372" t="s">
        <v>45</v>
      </c>
      <c r="D372" t="s">
        <v>15</v>
      </c>
      <c r="E372" t="s">
        <v>16</v>
      </c>
      <c r="F372" t="s">
        <v>34</v>
      </c>
      <c r="G372">
        <v>15.3</v>
      </c>
      <c r="H372">
        <v>17.8</v>
      </c>
      <c r="I372">
        <v>16</v>
      </c>
      <c r="J372" t="s">
        <v>18</v>
      </c>
      <c r="K372">
        <v>380</v>
      </c>
      <c r="L372">
        <v>26</v>
      </c>
      <c r="M372">
        <v>1</v>
      </c>
      <c r="N372" t="s">
        <v>46</v>
      </c>
    </row>
    <row r="373" spans="1:14">
      <c r="A373" t="str">
        <f>Hyperlink("https://www.diodes.com/part/view/SMF4L170A","SMF4L170A")</f>
        <v>SMF4L170A</v>
      </c>
      <c r="B373" t="str">
        <f>Hyperlink("https://www.diodes.com/assets/Datasheets/SMF4L5.0CA-SMF4L200CA.pdf","SMF4L5.0CA-SMF4L200CA Datasheet")</f>
        <v>SMF4L5.0CA-SMF4L200CA Datasheet</v>
      </c>
      <c r="C373" t="s">
        <v>45</v>
      </c>
      <c r="D373" t="s">
        <v>15</v>
      </c>
      <c r="E373" t="s">
        <v>23</v>
      </c>
      <c r="F373" t="s">
        <v>17</v>
      </c>
      <c r="G373">
        <v>1.4</v>
      </c>
      <c r="H373">
        <v>189</v>
      </c>
      <c r="I373">
        <v>170</v>
      </c>
      <c r="J373" t="s">
        <v>18</v>
      </c>
      <c r="K373">
        <v>80</v>
      </c>
      <c r="L373">
        <v>275</v>
      </c>
      <c r="M373">
        <v>0.5</v>
      </c>
      <c r="N373" t="s">
        <v>46</v>
      </c>
    </row>
    <row r="374" spans="1:14">
      <c r="A374" t="str">
        <f>Hyperlink("https://www.diodes.com/part/view/SMF4L170AQ","SMF4L170AQ")</f>
        <v>SMF4L170AQ</v>
      </c>
      <c r="B374" t="str">
        <f>Hyperlink("https://www.diodes.com/assets/Datasheets/SMF4L5.0CAQ-SMF4L200CAQ.pdf","SMF4L5.0CAQ SMF4L200CAQ Datasheet")</f>
        <v>SMF4L5.0CAQ SMF4L200CAQ Datasheet</v>
      </c>
      <c r="C374" t="s">
        <v>45</v>
      </c>
      <c r="D374" t="s">
        <v>15</v>
      </c>
      <c r="E374" t="s">
        <v>16</v>
      </c>
      <c r="F374" t="s">
        <v>17</v>
      </c>
      <c r="G374">
        <v>1.4</v>
      </c>
      <c r="H374">
        <v>189</v>
      </c>
      <c r="I374">
        <v>170</v>
      </c>
      <c r="J374" t="s">
        <v>18</v>
      </c>
      <c r="K374">
        <v>80</v>
      </c>
      <c r="L374">
        <v>275</v>
      </c>
      <c r="M374">
        <v>0.5</v>
      </c>
      <c r="N374" t="s">
        <v>46</v>
      </c>
    </row>
    <row r="375" spans="1:14">
      <c r="A375" t="str">
        <f>Hyperlink("https://www.diodes.com/part/view/SMF4L170CA","SMF4L170CA")</f>
        <v>SMF4L170CA</v>
      </c>
      <c r="B375" t="str">
        <f>Hyperlink("https://www.diodes.com/assets/Datasheets/SMF4L5.0CA-SMF4L200CA.pdf","SMF4L5.0CA-SMF4L200CA Datasheet")</f>
        <v>SMF4L5.0CA-SMF4L200CA Datasheet</v>
      </c>
      <c r="C375" t="s">
        <v>45</v>
      </c>
      <c r="D375" t="s">
        <v>15</v>
      </c>
      <c r="E375" t="s">
        <v>23</v>
      </c>
      <c r="F375" t="s">
        <v>34</v>
      </c>
      <c r="G375">
        <v>1.4</v>
      </c>
      <c r="H375">
        <v>189</v>
      </c>
      <c r="I375">
        <v>170</v>
      </c>
      <c r="J375" t="s">
        <v>18</v>
      </c>
      <c r="K375">
        <v>40</v>
      </c>
      <c r="L375">
        <v>275</v>
      </c>
      <c r="M375">
        <v>1</v>
      </c>
      <c r="N375" t="s">
        <v>46</v>
      </c>
    </row>
    <row r="376" spans="1:14">
      <c r="A376" t="str">
        <f>Hyperlink("https://www.diodes.com/part/view/SMF4L170CAQ","SMF4L170CAQ")</f>
        <v>SMF4L170CAQ</v>
      </c>
      <c r="B376" t="str">
        <f>Hyperlink("https://www.diodes.com/assets/Datasheets/SMF4L5.0CAQ-SMF4L200CAQ.pdf","SMF4L5.0CAQ SMF4L200CAQ Datasheet")</f>
        <v>SMF4L5.0CAQ SMF4L200CAQ Datasheet</v>
      </c>
      <c r="C376" t="s">
        <v>45</v>
      </c>
      <c r="D376" t="s">
        <v>15</v>
      </c>
      <c r="E376" t="s">
        <v>16</v>
      </c>
      <c r="F376" t="s">
        <v>34</v>
      </c>
      <c r="G376">
        <v>1.4</v>
      </c>
      <c r="H376">
        <v>189</v>
      </c>
      <c r="I376">
        <v>170</v>
      </c>
      <c r="J376" t="s">
        <v>18</v>
      </c>
      <c r="K376">
        <v>40</v>
      </c>
      <c r="L376">
        <v>275</v>
      </c>
      <c r="M376">
        <v>1</v>
      </c>
      <c r="N376" t="s">
        <v>46</v>
      </c>
    </row>
    <row r="377" spans="1:14">
      <c r="A377" t="str">
        <f>Hyperlink("https://www.diodes.com/part/view/SMF4L17A","SMF4L17A")</f>
        <v>SMF4L17A</v>
      </c>
      <c r="B377" t="str">
        <f>Hyperlink("https://www.diodes.com/assets/Datasheets/SMF4L5.0CA-SMF4L200CA.pdf","SMF4L5.0CA-SMF4L200CA Datasheet")</f>
        <v>SMF4L5.0CA-SMF4L200CA Datasheet</v>
      </c>
      <c r="C377" t="s">
        <v>45</v>
      </c>
      <c r="D377" t="s">
        <v>15</v>
      </c>
      <c r="E377" t="s">
        <v>23</v>
      </c>
      <c r="F377" t="s">
        <v>17</v>
      </c>
      <c r="G377">
        <v>14.5</v>
      </c>
      <c r="H377">
        <v>18.9</v>
      </c>
      <c r="I377">
        <v>17</v>
      </c>
      <c r="J377" t="s">
        <v>18</v>
      </c>
      <c r="K377">
        <v>720</v>
      </c>
      <c r="L377">
        <v>27.6</v>
      </c>
      <c r="M377">
        <v>0.5</v>
      </c>
      <c r="N377" t="s">
        <v>46</v>
      </c>
    </row>
    <row r="378" spans="1:14">
      <c r="A378" t="str">
        <f>Hyperlink("https://www.diodes.com/part/view/SMF4L17AQ","SMF4L17AQ")</f>
        <v>SMF4L17AQ</v>
      </c>
      <c r="B378" t="str">
        <f>Hyperlink("https://www.diodes.com/assets/Datasheets/SMF4L5.0CAQ-SMF4L200CAQ.pdf","SMF4L5.0CAQ SMF4L200CAQ Datasheet")</f>
        <v>SMF4L5.0CAQ SMF4L200CAQ Datasheet</v>
      </c>
      <c r="C378" t="s">
        <v>45</v>
      </c>
      <c r="D378" t="s">
        <v>15</v>
      </c>
      <c r="E378" t="s">
        <v>16</v>
      </c>
      <c r="F378" t="s">
        <v>17</v>
      </c>
      <c r="G378">
        <v>14.5</v>
      </c>
      <c r="H378">
        <v>18.9</v>
      </c>
      <c r="I378">
        <v>17</v>
      </c>
      <c r="J378" t="s">
        <v>18</v>
      </c>
      <c r="K378">
        <v>720</v>
      </c>
      <c r="L378">
        <v>27.6</v>
      </c>
      <c r="M378">
        <v>0.5</v>
      </c>
      <c r="N378" t="s">
        <v>46</v>
      </c>
    </row>
    <row r="379" spans="1:14">
      <c r="A379" t="str">
        <f>Hyperlink("https://www.diodes.com/part/view/SMF4L17CA","SMF4L17CA")</f>
        <v>SMF4L17CA</v>
      </c>
      <c r="B379" t="str">
        <f>Hyperlink("https://www.diodes.com/assets/Datasheets/SMF4L5.0CA-SMF4L200CA.pdf","SMF4L5.0CA-SMF4L200CA Datasheet")</f>
        <v>SMF4L5.0CA-SMF4L200CA Datasheet</v>
      </c>
      <c r="C379" t="s">
        <v>45</v>
      </c>
      <c r="D379" t="s">
        <v>15</v>
      </c>
      <c r="E379" t="s">
        <v>23</v>
      </c>
      <c r="F379" t="s">
        <v>34</v>
      </c>
      <c r="G379">
        <v>14.5</v>
      </c>
      <c r="H379">
        <v>18.9</v>
      </c>
      <c r="I379">
        <v>17</v>
      </c>
      <c r="J379" t="s">
        <v>18</v>
      </c>
      <c r="K379">
        <v>360</v>
      </c>
      <c r="L379">
        <v>27.6</v>
      </c>
      <c r="M379">
        <v>1</v>
      </c>
      <c r="N379" t="s">
        <v>46</v>
      </c>
    </row>
    <row r="380" spans="1:14">
      <c r="A380" t="str">
        <f>Hyperlink("https://www.diodes.com/part/view/SMF4L17CAQ","SMF4L17CAQ")</f>
        <v>SMF4L17CAQ</v>
      </c>
      <c r="B380" t="str">
        <f>Hyperlink("https://www.diodes.com/assets/Datasheets/SMF4L5.0CAQ-SMF4L200CAQ.pdf","SMF4L5.0CAQ SMF4L200CAQ Datasheet")</f>
        <v>SMF4L5.0CAQ SMF4L200CAQ Datasheet</v>
      </c>
      <c r="C380" t="s">
        <v>45</v>
      </c>
      <c r="D380" t="s">
        <v>15</v>
      </c>
      <c r="E380" t="s">
        <v>16</v>
      </c>
      <c r="F380" t="s">
        <v>34</v>
      </c>
      <c r="G380">
        <v>14.5</v>
      </c>
      <c r="H380">
        <v>18.9</v>
      </c>
      <c r="I380">
        <v>17</v>
      </c>
      <c r="J380" t="s">
        <v>18</v>
      </c>
      <c r="K380">
        <v>360</v>
      </c>
      <c r="L380">
        <v>27.6</v>
      </c>
      <c r="M380">
        <v>1</v>
      </c>
      <c r="N380" t="s">
        <v>46</v>
      </c>
    </row>
    <row r="381" spans="1:14">
      <c r="A381" t="str">
        <f>Hyperlink("https://www.diodes.com/part/view/SMF4L188A","SMF4L188A")</f>
        <v>SMF4L188A</v>
      </c>
      <c r="B381" t="str">
        <f>Hyperlink("https://www.diodes.com/assets/Datasheets/SMF4L5.0CA-SMF4L200CA.pdf","SMF4L5.0CA-SMF4L200CA Datasheet")</f>
        <v>SMF4L5.0CA-SMF4L200CA Datasheet</v>
      </c>
      <c r="C381" t="s">
        <v>45</v>
      </c>
      <c r="D381" t="s">
        <v>15</v>
      </c>
      <c r="E381" t="s">
        <v>23</v>
      </c>
      <c r="F381" t="s">
        <v>17</v>
      </c>
      <c r="G381">
        <v>1.2</v>
      </c>
      <c r="H381">
        <v>209</v>
      </c>
      <c r="I381">
        <v>188</v>
      </c>
      <c r="J381" t="s">
        <v>18</v>
      </c>
      <c r="K381">
        <v>70</v>
      </c>
      <c r="L381">
        <v>328</v>
      </c>
      <c r="M381">
        <v>0.5</v>
      </c>
      <c r="N381" t="s">
        <v>46</v>
      </c>
    </row>
    <row r="382" spans="1:14">
      <c r="A382" t="str">
        <f>Hyperlink("https://www.diodes.com/part/view/SMF4L188AQ","SMF4L188AQ")</f>
        <v>SMF4L188AQ</v>
      </c>
      <c r="B382" t="str">
        <f>Hyperlink("https://www.diodes.com/assets/Datasheets/SMF4L5.0CAQ-SMF4L200CAQ.pdf","SMF4L5.0CAQ SMF4L200CAQ Datasheet")</f>
        <v>SMF4L5.0CAQ SMF4L200CAQ Datasheet</v>
      </c>
      <c r="C382" t="s">
        <v>45</v>
      </c>
      <c r="D382" t="s">
        <v>15</v>
      </c>
      <c r="E382" t="s">
        <v>16</v>
      </c>
      <c r="F382" t="s">
        <v>17</v>
      </c>
      <c r="G382">
        <v>1.2</v>
      </c>
      <c r="H382">
        <v>209</v>
      </c>
      <c r="I382">
        <v>188</v>
      </c>
      <c r="J382" t="s">
        <v>18</v>
      </c>
      <c r="K382">
        <v>70</v>
      </c>
      <c r="L382">
        <v>328</v>
      </c>
      <c r="M382">
        <v>0.5</v>
      </c>
      <c r="N382" t="s">
        <v>46</v>
      </c>
    </row>
    <row r="383" spans="1:14">
      <c r="A383" t="str">
        <f>Hyperlink("https://www.diodes.com/part/view/SMF4L188CA","SMF4L188CA")</f>
        <v>SMF4L188CA</v>
      </c>
      <c r="B383" t="str">
        <f>Hyperlink("https://www.diodes.com/assets/Datasheets/SMF4L5.0CA-SMF4L200CA.pdf","SMF4L5.0CA-SMF4L200CA Datasheet")</f>
        <v>SMF4L5.0CA-SMF4L200CA Datasheet</v>
      </c>
      <c r="C383" t="s">
        <v>45</v>
      </c>
      <c r="D383" t="s">
        <v>15</v>
      </c>
      <c r="E383" t="s">
        <v>23</v>
      </c>
      <c r="F383" t="s">
        <v>34</v>
      </c>
      <c r="G383">
        <v>1.2</v>
      </c>
      <c r="H383">
        <v>209</v>
      </c>
      <c r="I383">
        <v>188</v>
      </c>
      <c r="J383" t="s">
        <v>18</v>
      </c>
      <c r="K383">
        <v>35</v>
      </c>
      <c r="L383">
        <v>328</v>
      </c>
      <c r="M383">
        <v>1</v>
      </c>
      <c r="N383" t="s">
        <v>46</v>
      </c>
    </row>
    <row r="384" spans="1:14">
      <c r="A384" t="str">
        <f>Hyperlink("https://www.diodes.com/part/view/SMF4L188CAQ","SMF4L188CAQ")</f>
        <v>SMF4L188CAQ</v>
      </c>
      <c r="B384" t="str">
        <f>Hyperlink("https://www.diodes.com/assets/Datasheets/SMF4L5.0CAQ-SMF4L200CAQ.pdf","SMF4L5.0CAQ SMF4L200CAQ Datasheet")</f>
        <v>SMF4L5.0CAQ SMF4L200CAQ Datasheet</v>
      </c>
      <c r="C384" t="s">
        <v>45</v>
      </c>
      <c r="D384" t="s">
        <v>15</v>
      </c>
      <c r="E384" t="s">
        <v>16</v>
      </c>
      <c r="F384" t="s">
        <v>34</v>
      </c>
      <c r="G384">
        <v>1.2</v>
      </c>
      <c r="H384">
        <v>209</v>
      </c>
      <c r="I384">
        <v>188</v>
      </c>
      <c r="J384" t="s">
        <v>18</v>
      </c>
      <c r="K384">
        <v>35</v>
      </c>
      <c r="L384">
        <v>328</v>
      </c>
      <c r="M384">
        <v>1</v>
      </c>
      <c r="N384" t="s">
        <v>46</v>
      </c>
    </row>
    <row r="385" spans="1:14">
      <c r="A385" t="str">
        <f>Hyperlink("https://www.diodes.com/part/view/SMF4L18A","SMF4L18A")</f>
        <v>SMF4L18A</v>
      </c>
      <c r="B385" t="str">
        <f>Hyperlink("https://www.diodes.com/assets/Datasheets/SMF4L5.0CA-SMF4L200CA.pdf","SMF4L5.0CA-SMF4L200CA Datasheet")</f>
        <v>SMF4L5.0CA-SMF4L200CA Datasheet</v>
      </c>
      <c r="C385" t="s">
        <v>45</v>
      </c>
      <c r="D385" t="s">
        <v>15</v>
      </c>
      <c r="E385" t="s">
        <v>23</v>
      </c>
      <c r="F385" t="s">
        <v>17</v>
      </c>
      <c r="G385">
        <v>13.7</v>
      </c>
      <c r="H385">
        <v>20</v>
      </c>
      <c r="I385">
        <v>18</v>
      </c>
      <c r="J385" t="s">
        <v>18</v>
      </c>
      <c r="K385">
        <v>680</v>
      </c>
      <c r="L385">
        <v>29.2</v>
      </c>
      <c r="M385">
        <v>0.5</v>
      </c>
      <c r="N385" t="s">
        <v>46</v>
      </c>
    </row>
    <row r="386" spans="1:14">
      <c r="A386" t="str">
        <f>Hyperlink("https://www.diodes.com/part/view/SMF4L18AQ","SMF4L18AQ")</f>
        <v>SMF4L18AQ</v>
      </c>
      <c r="B386" t="str">
        <f>Hyperlink("https://www.diodes.com/assets/Datasheets/SMF4L5.0CAQ-SMF4L200CAQ.pdf","SMF4L5.0CAQ SMF4L200CAQ Datasheet")</f>
        <v>SMF4L5.0CAQ SMF4L200CAQ Datasheet</v>
      </c>
      <c r="C386" t="s">
        <v>45</v>
      </c>
      <c r="D386" t="s">
        <v>15</v>
      </c>
      <c r="E386" t="s">
        <v>16</v>
      </c>
      <c r="F386" t="s">
        <v>17</v>
      </c>
      <c r="G386">
        <v>13.7</v>
      </c>
      <c r="H386">
        <v>20</v>
      </c>
      <c r="I386">
        <v>18</v>
      </c>
      <c r="J386" t="s">
        <v>18</v>
      </c>
      <c r="K386">
        <v>680</v>
      </c>
      <c r="L386">
        <v>29.2</v>
      </c>
      <c r="M386">
        <v>0.5</v>
      </c>
      <c r="N386" t="s">
        <v>46</v>
      </c>
    </row>
    <row r="387" spans="1:14">
      <c r="A387" t="str">
        <f>Hyperlink("https://www.diodes.com/part/view/SMF4L18CA","SMF4L18CA")</f>
        <v>SMF4L18CA</v>
      </c>
      <c r="B387" t="str">
        <f>Hyperlink("https://www.diodes.com/assets/Datasheets/SMF4L5.0CA-SMF4L200CA.pdf","SMF4L5.0CA-SMF4L200CA Datasheet")</f>
        <v>SMF4L5.0CA-SMF4L200CA Datasheet</v>
      </c>
      <c r="C387" t="s">
        <v>45</v>
      </c>
      <c r="D387" t="s">
        <v>15</v>
      </c>
      <c r="E387" t="s">
        <v>23</v>
      </c>
      <c r="F387" t="s">
        <v>34</v>
      </c>
      <c r="G387">
        <v>13.7</v>
      </c>
      <c r="H387">
        <v>20</v>
      </c>
      <c r="I387">
        <v>18</v>
      </c>
      <c r="J387" t="s">
        <v>18</v>
      </c>
      <c r="K387">
        <v>340</v>
      </c>
      <c r="L387">
        <v>29.2</v>
      </c>
      <c r="M387">
        <v>1</v>
      </c>
      <c r="N387" t="s">
        <v>46</v>
      </c>
    </row>
    <row r="388" spans="1:14">
      <c r="A388" t="str">
        <f>Hyperlink("https://www.diodes.com/part/view/SMF4L18CAQ","SMF4L18CAQ")</f>
        <v>SMF4L18CAQ</v>
      </c>
      <c r="B388" t="str">
        <f>Hyperlink("https://www.diodes.com/assets/Datasheets/SMF4L5.0CAQ-SMF4L200CAQ.pdf","SMF4L5.0CAQ SMF4L200CAQ Datasheet")</f>
        <v>SMF4L5.0CAQ SMF4L200CAQ Datasheet</v>
      </c>
      <c r="C388" t="s">
        <v>45</v>
      </c>
      <c r="D388" t="s">
        <v>15</v>
      </c>
      <c r="E388" t="s">
        <v>16</v>
      </c>
      <c r="F388" t="s">
        <v>34</v>
      </c>
      <c r="G388">
        <v>13.7</v>
      </c>
      <c r="H388">
        <v>20</v>
      </c>
      <c r="I388">
        <v>18</v>
      </c>
      <c r="J388" t="s">
        <v>18</v>
      </c>
      <c r="K388">
        <v>340</v>
      </c>
      <c r="L388">
        <v>29.2</v>
      </c>
      <c r="M388">
        <v>1</v>
      </c>
      <c r="N388" t="s">
        <v>46</v>
      </c>
    </row>
    <row r="389" spans="1:14">
      <c r="A389" t="str">
        <f>Hyperlink("https://www.diodes.com/part/view/SMF4L200A","SMF4L200A")</f>
        <v>SMF4L200A</v>
      </c>
      <c r="B389" t="str">
        <f>Hyperlink("https://www.diodes.com/assets/Datasheets/SMF4L5.0CA-SMF4L200CA.pdf","SMF4L5.0CA-SMF4L200CA Datasheet")</f>
        <v>SMF4L5.0CA-SMF4L200CA Datasheet</v>
      </c>
      <c r="C389" t="s">
        <v>45</v>
      </c>
      <c r="D389" t="s">
        <v>15</v>
      </c>
      <c r="E389" t="s">
        <v>23</v>
      </c>
      <c r="F389" t="s">
        <v>17</v>
      </c>
      <c r="G389">
        <v>1.2</v>
      </c>
      <c r="H389">
        <v>224</v>
      </c>
      <c r="I389">
        <v>200</v>
      </c>
      <c r="J389" t="s">
        <v>18</v>
      </c>
      <c r="K389">
        <v>60</v>
      </c>
      <c r="L389">
        <v>324</v>
      </c>
      <c r="M389">
        <v>0.5</v>
      </c>
      <c r="N389" t="s">
        <v>46</v>
      </c>
    </row>
    <row r="390" spans="1:14">
      <c r="A390" t="str">
        <f>Hyperlink("https://www.diodes.com/part/view/SMF4L200AQ","SMF4L200AQ")</f>
        <v>SMF4L200AQ</v>
      </c>
      <c r="B390" t="str">
        <f>Hyperlink("https://www.diodes.com/assets/Datasheets/SMF4L5.0CAQ-SMF4L200CAQ.pdf","SMF4L5.0CAQ SMF4L200CAQ Datasheet")</f>
        <v>SMF4L5.0CAQ SMF4L200CAQ Datasheet</v>
      </c>
      <c r="C390" t="s">
        <v>45</v>
      </c>
      <c r="D390" t="s">
        <v>15</v>
      </c>
      <c r="E390" t="s">
        <v>16</v>
      </c>
      <c r="F390" t="s">
        <v>17</v>
      </c>
      <c r="G390">
        <v>1.2</v>
      </c>
      <c r="H390">
        <v>224</v>
      </c>
      <c r="I390">
        <v>200</v>
      </c>
      <c r="J390" t="s">
        <v>18</v>
      </c>
      <c r="K390">
        <v>60</v>
      </c>
      <c r="L390">
        <v>324</v>
      </c>
      <c r="M390">
        <v>0.5</v>
      </c>
      <c r="N390" t="s">
        <v>46</v>
      </c>
    </row>
    <row r="391" spans="1:14">
      <c r="A391" t="str">
        <f>Hyperlink("https://www.diodes.com/part/view/SMF4L200CA","SMF4L200CA")</f>
        <v>SMF4L200CA</v>
      </c>
      <c r="B391" t="str">
        <f>Hyperlink("https://www.diodes.com/assets/Datasheets/SMF4L5.0CA-SMF4L200CA.pdf","SMF4L5.0CA-SMF4L200CA Datasheet")</f>
        <v>SMF4L5.0CA-SMF4L200CA Datasheet</v>
      </c>
      <c r="C391" t="s">
        <v>45</v>
      </c>
      <c r="D391" t="s">
        <v>15</v>
      </c>
      <c r="E391" t="s">
        <v>23</v>
      </c>
      <c r="F391" t="s">
        <v>34</v>
      </c>
      <c r="G391">
        <v>1.2</v>
      </c>
      <c r="H391">
        <v>224</v>
      </c>
      <c r="I391">
        <v>200</v>
      </c>
      <c r="J391" t="s">
        <v>18</v>
      </c>
      <c r="K391">
        <v>30</v>
      </c>
      <c r="L391">
        <v>324</v>
      </c>
      <c r="M391">
        <v>1</v>
      </c>
      <c r="N391" t="s">
        <v>46</v>
      </c>
    </row>
    <row r="392" spans="1:14">
      <c r="A392" t="str">
        <f>Hyperlink("https://www.diodes.com/part/view/SMF4L200CAQ","SMF4L200CAQ")</f>
        <v>SMF4L200CAQ</v>
      </c>
      <c r="B392" t="str">
        <f>Hyperlink("https://www.diodes.com/assets/Datasheets/SMF4L5.0CAQ-SMF4L200CAQ.pdf","SMF4L5.0CAQ SMF4L200CAQ Datasheet")</f>
        <v>SMF4L5.0CAQ SMF4L200CAQ Datasheet</v>
      </c>
      <c r="C392" t="s">
        <v>45</v>
      </c>
      <c r="D392" t="s">
        <v>15</v>
      </c>
      <c r="E392" t="s">
        <v>16</v>
      </c>
      <c r="F392" t="s">
        <v>34</v>
      </c>
      <c r="G392">
        <v>1.2</v>
      </c>
      <c r="H392">
        <v>224</v>
      </c>
      <c r="I392">
        <v>200</v>
      </c>
      <c r="J392" t="s">
        <v>18</v>
      </c>
      <c r="K392">
        <v>30</v>
      </c>
      <c r="L392">
        <v>324</v>
      </c>
      <c r="M392">
        <v>1</v>
      </c>
      <c r="N392" t="s">
        <v>46</v>
      </c>
    </row>
    <row r="393" spans="1:14">
      <c r="A393" t="str">
        <f>Hyperlink("https://www.diodes.com/part/view/SMF4L20A","SMF4L20A")</f>
        <v>SMF4L20A</v>
      </c>
      <c r="B393" t="str">
        <f>Hyperlink("https://www.diodes.com/assets/Datasheets/SMF4L5.0CA-SMF4L200CA.pdf","SMF4L5.0CA-SMF4L200CA Datasheet")</f>
        <v>SMF4L5.0CA-SMF4L200CA Datasheet</v>
      </c>
      <c r="C393" t="s">
        <v>45</v>
      </c>
      <c r="D393" t="s">
        <v>15</v>
      </c>
      <c r="E393" t="s">
        <v>23</v>
      </c>
      <c r="F393" t="s">
        <v>17</v>
      </c>
      <c r="G393">
        <v>12.3</v>
      </c>
      <c r="H393">
        <v>22.2</v>
      </c>
      <c r="I393">
        <v>20</v>
      </c>
      <c r="J393" t="s">
        <v>18</v>
      </c>
      <c r="K393">
        <v>600</v>
      </c>
      <c r="L393">
        <v>32.4</v>
      </c>
      <c r="M393">
        <v>0.5</v>
      </c>
      <c r="N393" t="s">
        <v>46</v>
      </c>
    </row>
    <row r="394" spans="1:14">
      <c r="A394" t="str">
        <f>Hyperlink("https://www.diodes.com/part/view/SMF4L20AQ","SMF4L20AQ")</f>
        <v>SMF4L20AQ</v>
      </c>
      <c r="B394" t="str">
        <f>Hyperlink("https://www.diodes.com/assets/Datasheets/SMF4L5.0CAQ-SMF4L200CAQ.pdf","SMF4L5.0CAQ SMF4L200CAQ Datasheet")</f>
        <v>SMF4L5.0CAQ SMF4L200CAQ Datasheet</v>
      </c>
      <c r="C394" t="s">
        <v>45</v>
      </c>
      <c r="D394" t="s">
        <v>15</v>
      </c>
      <c r="E394" t="s">
        <v>16</v>
      </c>
      <c r="F394" t="s">
        <v>17</v>
      </c>
      <c r="G394">
        <v>12.3</v>
      </c>
      <c r="H394">
        <v>22.2</v>
      </c>
      <c r="I394">
        <v>20</v>
      </c>
      <c r="J394" t="s">
        <v>18</v>
      </c>
      <c r="K394">
        <v>600</v>
      </c>
      <c r="L394">
        <v>32.4</v>
      </c>
      <c r="M394">
        <v>0.5</v>
      </c>
      <c r="N394" t="s">
        <v>46</v>
      </c>
    </row>
    <row r="395" spans="1:14">
      <c r="A395" t="str">
        <f>Hyperlink("https://www.diodes.com/part/view/SMF4L20CA","SMF4L20CA")</f>
        <v>SMF4L20CA</v>
      </c>
      <c r="B395" t="str">
        <f>Hyperlink("https://www.diodes.com/assets/Datasheets/SMF4L5.0CA-SMF4L200CA.pdf","SMF4L5.0CA-SMF4L200CA Datasheet")</f>
        <v>SMF4L5.0CA-SMF4L200CA Datasheet</v>
      </c>
      <c r="C395" t="s">
        <v>45</v>
      </c>
      <c r="D395" t="s">
        <v>15</v>
      </c>
      <c r="E395" t="s">
        <v>23</v>
      </c>
      <c r="F395" t="s">
        <v>34</v>
      </c>
      <c r="G395">
        <v>12.3</v>
      </c>
      <c r="H395">
        <v>22.2</v>
      </c>
      <c r="I395">
        <v>20</v>
      </c>
      <c r="J395" t="s">
        <v>18</v>
      </c>
      <c r="K395">
        <v>300</v>
      </c>
      <c r="L395">
        <v>32.4</v>
      </c>
      <c r="M395">
        <v>1</v>
      </c>
      <c r="N395" t="s">
        <v>46</v>
      </c>
    </row>
    <row r="396" spans="1:14">
      <c r="A396" t="str">
        <f>Hyperlink("https://www.diodes.com/part/view/SMF4L20CAQ","SMF4L20CAQ")</f>
        <v>SMF4L20CAQ</v>
      </c>
      <c r="B396" t="str">
        <f>Hyperlink("https://www.diodes.com/assets/Datasheets/SMF4L5.0CAQ-SMF4L200CAQ.pdf","SMF4L5.0CAQ SMF4L200CAQ Datasheet")</f>
        <v>SMF4L5.0CAQ SMF4L200CAQ Datasheet</v>
      </c>
      <c r="C396" t="s">
        <v>45</v>
      </c>
      <c r="D396" t="s">
        <v>15</v>
      </c>
      <c r="E396" t="s">
        <v>16</v>
      </c>
      <c r="F396" t="s">
        <v>34</v>
      </c>
      <c r="G396">
        <v>12.3</v>
      </c>
      <c r="H396">
        <v>22.2</v>
      </c>
      <c r="I396">
        <v>20</v>
      </c>
      <c r="J396" t="s">
        <v>18</v>
      </c>
      <c r="K396">
        <v>300</v>
      </c>
      <c r="L396">
        <v>32.4</v>
      </c>
      <c r="M396">
        <v>1</v>
      </c>
      <c r="N396" t="s">
        <v>46</v>
      </c>
    </row>
    <row r="397" spans="1:14">
      <c r="A397" t="str">
        <f>Hyperlink("https://www.diodes.com/part/view/SMF4L22A","SMF4L22A")</f>
        <v>SMF4L22A</v>
      </c>
      <c r="B397" t="str">
        <f>Hyperlink("https://www.diodes.com/assets/Datasheets/SMF4L5.0CA-SMF4L200CA.pdf","SMF4L5.0CA-SMF4L200CA Datasheet")</f>
        <v>SMF4L5.0CA-SMF4L200CA Datasheet</v>
      </c>
      <c r="C397" t="s">
        <v>45</v>
      </c>
      <c r="D397" t="s">
        <v>15</v>
      </c>
      <c r="E397" t="s">
        <v>23</v>
      </c>
      <c r="F397" t="s">
        <v>17</v>
      </c>
      <c r="G397">
        <v>11.2</v>
      </c>
      <c r="H397">
        <v>24.4</v>
      </c>
      <c r="I397">
        <v>22</v>
      </c>
      <c r="J397" t="s">
        <v>18</v>
      </c>
      <c r="K397">
        <v>560</v>
      </c>
      <c r="L397">
        <v>35.5</v>
      </c>
      <c r="M397">
        <v>0.5</v>
      </c>
      <c r="N397" t="s">
        <v>46</v>
      </c>
    </row>
    <row r="398" spans="1:14">
      <c r="A398" t="str">
        <f>Hyperlink("https://www.diodes.com/part/view/SMF4L22AQ","SMF4L22AQ")</f>
        <v>SMF4L22AQ</v>
      </c>
      <c r="B398" t="str">
        <f>Hyperlink("https://www.diodes.com/assets/Datasheets/SMF4L5.0CAQ-SMF4L200CAQ.pdf","SMF4L5.0CAQ SMF4L200CAQ Datasheet")</f>
        <v>SMF4L5.0CAQ SMF4L200CAQ Datasheet</v>
      </c>
      <c r="C398" t="s">
        <v>45</v>
      </c>
      <c r="D398" t="s">
        <v>15</v>
      </c>
      <c r="E398" t="s">
        <v>16</v>
      </c>
      <c r="F398" t="s">
        <v>17</v>
      </c>
      <c r="G398">
        <v>11.2</v>
      </c>
      <c r="H398">
        <v>24.4</v>
      </c>
      <c r="I398">
        <v>22</v>
      </c>
      <c r="J398" t="s">
        <v>18</v>
      </c>
      <c r="K398">
        <v>560</v>
      </c>
      <c r="L398">
        <v>35.5</v>
      </c>
      <c r="M398">
        <v>0.5</v>
      </c>
      <c r="N398" t="s">
        <v>46</v>
      </c>
    </row>
    <row r="399" spans="1:14">
      <c r="A399" t="str">
        <f>Hyperlink("https://www.diodes.com/part/view/SMF4L22CA","SMF4L22CA")</f>
        <v>SMF4L22CA</v>
      </c>
      <c r="B399" t="str">
        <f>Hyperlink("https://www.diodes.com/assets/Datasheets/SMF4L5.0CA-SMF4L200CA.pdf","SMF4L5.0CA-SMF4L200CA Datasheet")</f>
        <v>SMF4L5.0CA-SMF4L200CA Datasheet</v>
      </c>
      <c r="C399" t="s">
        <v>45</v>
      </c>
      <c r="D399" t="s">
        <v>15</v>
      </c>
      <c r="E399" t="s">
        <v>23</v>
      </c>
      <c r="F399" t="s">
        <v>34</v>
      </c>
      <c r="G399">
        <v>11.2</v>
      </c>
      <c r="H399">
        <v>24.4</v>
      </c>
      <c r="I399">
        <v>22</v>
      </c>
      <c r="J399" t="s">
        <v>18</v>
      </c>
      <c r="K399">
        <v>280</v>
      </c>
      <c r="L399">
        <v>35.5</v>
      </c>
      <c r="M399">
        <v>1</v>
      </c>
      <c r="N399" t="s">
        <v>46</v>
      </c>
    </row>
    <row r="400" spans="1:14">
      <c r="A400" t="str">
        <f>Hyperlink("https://www.diodes.com/part/view/SMF4L22CAQ","SMF4L22CAQ")</f>
        <v>SMF4L22CAQ</v>
      </c>
      <c r="B400" t="str">
        <f>Hyperlink("https://www.diodes.com/assets/Datasheets/SMF4L5.0CAQ-SMF4L200CAQ.pdf","SMF4L5.0CAQ SMF4L200CAQ Datasheet")</f>
        <v>SMF4L5.0CAQ SMF4L200CAQ Datasheet</v>
      </c>
      <c r="C400" t="s">
        <v>45</v>
      </c>
      <c r="D400" t="s">
        <v>15</v>
      </c>
      <c r="E400" t="s">
        <v>16</v>
      </c>
      <c r="F400" t="s">
        <v>34</v>
      </c>
      <c r="G400">
        <v>11.2</v>
      </c>
      <c r="H400">
        <v>24.4</v>
      </c>
      <c r="I400">
        <v>22</v>
      </c>
      <c r="J400" t="s">
        <v>18</v>
      </c>
      <c r="K400">
        <v>280</v>
      </c>
      <c r="L400">
        <v>35.5</v>
      </c>
      <c r="M400">
        <v>1</v>
      </c>
      <c r="N400" t="s">
        <v>46</v>
      </c>
    </row>
    <row r="401" spans="1:14">
      <c r="A401" t="str">
        <f>Hyperlink("https://www.diodes.com/part/view/SMF4L24A","SMF4L24A")</f>
        <v>SMF4L24A</v>
      </c>
      <c r="B401" t="str">
        <f>Hyperlink("https://www.diodes.com/assets/Datasheets/SMF4L5.0CA-SMF4L200CA.pdf","SMF4L5.0CA-SMF4L200CA Datasheet")</f>
        <v>SMF4L5.0CA-SMF4L200CA Datasheet</v>
      </c>
      <c r="C401" t="s">
        <v>45</v>
      </c>
      <c r="D401" t="s">
        <v>15</v>
      </c>
      <c r="E401" t="s">
        <v>23</v>
      </c>
      <c r="F401" t="s">
        <v>17</v>
      </c>
      <c r="G401">
        <v>10.3</v>
      </c>
      <c r="H401">
        <v>26.7</v>
      </c>
      <c r="I401">
        <v>24</v>
      </c>
      <c r="J401" t="s">
        <v>18</v>
      </c>
      <c r="K401">
        <v>520</v>
      </c>
      <c r="L401">
        <v>38.9</v>
      </c>
      <c r="M401">
        <v>0.5</v>
      </c>
      <c r="N401" t="s">
        <v>46</v>
      </c>
    </row>
    <row r="402" spans="1:14">
      <c r="A402" t="str">
        <f>Hyperlink("https://www.diodes.com/part/view/SMF4L24AQ","SMF4L24AQ")</f>
        <v>SMF4L24AQ</v>
      </c>
      <c r="B402" t="str">
        <f>Hyperlink("https://www.diodes.com/assets/Datasheets/SMF4L5.0CAQ-SMF4L200CAQ.pdf","SMF4L5.0CAQ SMF4L200CAQ Datasheet")</f>
        <v>SMF4L5.0CAQ SMF4L200CAQ Datasheet</v>
      </c>
      <c r="C402" t="s">
        <v>45</v>
      </c>
      <c r="D402" t="s">
        <v>15</v>
      </c>
      <c r="E402" t="s">
        <v>16</v>
      </c>
      <c r="F402" t="s">
        <v>17</v>
      </c>
      <c r="G402">
        <v>10.3</v>
      </c>
      <c r="H402">
        <v>26.7</v>
      </c>
      <c r="I402">
        <v>24</v>
      </c>
      <c r="J402" t="s">
        <v>18</v>
      </c>
      <c r="K402">
        <v>520</v>
      </c>
      <c r="L402">
        <v>38.9</v>
      </c>
      <c r="M402">
        <v>0.5</v>
      </c>
      <c r="N402" t="s">
        <v>46</v>
      </c>
    </row>
    <row r="403" spans="1:14">
      <c r="A403" t="str">
        <f>Hyperlink("https://www.diodes.com/part/view/SMF4L24CA","SMF4L24CA")</f>
        <v>SMF4L24CA</v>
      </c>
      <c r="B403" t="str">
        <f>Hyperlink("https://www.diodes.com/assets/Datasheets/SMF4L5.0CA-SMF4L200CA.pdf","SMF4L5.0CA-SMF4L200CA Datasheet")</f>
        <v>SMF4L5.0CA-SMF4L200CA Datasheet</v>
      </c>
      <c r="C403" t="s">
        <v>45</v>
      </c>
      <c r="D403" t="s">
        <v>15</v>
      </c>
      <c r="E403" t="s">
        <v>23</v>
      </c>
      <c r="F403" t="s">
        <v>34</v>
      </c>
      <c r="G403">
        <v>10.3</v>
      </c>
      <c r="H403">
        <v>26.7</v>
      </c>
      <c r="I403">
        <v>24</v>
      </c>
      <c r="J403" t="s">
        <v>18</v>
      </c>
      <c r="K403">
        <v>260</v>
      </c>
      <c r="L403">
        <v>38.9</v>
      </c>
      <c r="M403">
        <v>1</v>
      </c>
      <c r="N403" t="s">
        <v>46</v>
      </c>
    </row>
    <row r="404" spans="1:14">
      <c r="A404" t="str">
        <f>Hyperlink("https://www.diodes.com/part/view/SMF4L24CAQ","SMF4L24CAQ")</f>
        <v>SMF4L24CAQ</v>
      </c>
      <c r="B404" t="str">
        <f>Hyperlink("https://www.diodes.com/assets/Datasheets/SMF4L5.0CAQ-SMF4L200CAQ.pdf","SMF4L5.0CAQ SMF4L200CAQ Datasheet")</f>
        <v>SMF4L5.0CAQ SMF4L200CAQ Datasheet</v>
      </c>
      <c r="C404" t="s">
        <v>45</v>
      </c>
      <c r="D404" t="s">
        <v>15</v>
      </c>
      <c r="E404" t="s">
        <v>16</v>
      </c>
      <c r="F404" t="s">
        <v>34</v>
      </c>
      <c r="G404">
        <v>10.3</v>
      </c>
      <c r="H404">
        <v>26.7</v>
      </c>
      <c r="I404">
        <v>24</v>
      </c>
      <c r="J404" t="s">
        <v>18</v>
      </c>
      <c r="K404">
        <v>260</v>
      </c>
      <c r="L404">
        <v>38.9</v>
      </c>
      <c r="M404">
        <v>1</v>
      </c>
      <c r="N404" t="s">
        <v>46</v>
      </c>
    </row>
    <row r="405" spans="1:14">
      <c r="A405" t="str">
        <f>Hyperlink("https://www.diodes.com/part/view/SMF4L26A","SMF4L26A")</f>
        <v>SMF4L26A</v>
      </c>
      <c r="B405" t="str">
        <f>Hyperlink("https://www.diodes.com/assets/Datasheets/SMF4L5.0CA-SMF4L200CA.pdf","SMF4L5.0CA-SMF4L200CA Datasheet")</f>
        <v>SMF4L5.0CA-SMF4L200CA Datasheet</v>
      </c>
      <c r="C405" t="s">
        <v>45</v>
      </c>
      <c r="D405" t="s">
        <v>15</v>
      </c>
      <c r="E405" t="s">
        <v>23</v>
      </c>
      <c r="F405" t="s">
        <v>17</v>
      </c>
      <c r="G405">
        <v>9.5</v>
      </c>
      <c r="H405">
        <v>28.9</v>
      </c>
      <c r="I405">
        <v>26</v>
      </c>
      <c r="J405" t="s">
        <v>18</v>
      </c>
      <c r="K405">
        <v>480</v>
      </c>
      <c r="L405">
        <v>42.1</v>
      </c>
      <c r="M405">
        <v>0.5</v>
      </c>
      <c r="N405" t="s">
        <v>46</v>
      </c>
    </row>
    <row r="406" spans="1:14">
      <c r="A406" t="str">
        <f>Hyperlink("https://www.diodes.com/part/view/SMF4L26AQ","SMF4L26AQ")</f>
        <v>SMF4L26AQ</v>
      </c>
      <c r="B406" t="str">
        <f>Hyperlink("https://www.diodes.com/assets/Datasheets/SMF4L5.0CAQ-SMF4L200CAQ.pdf","SMF4L5.0CAQ SMF4L200CAQ Datasheet")</f>
        <v>SMF4L5.0CAQ SMF4L200CAQ Datasheet</v>
      </c>
      <c r="C406" t="s">
        <v>45</v>
      </c>
      <c r="D406" t="s">
        <v>15</v>
      </c>
      <c r="E406" t="s">
        <v>16</v>
      </c>
      <c r="F406" t="s">
        <v>17</v>
      </c>
      <c r="G406">
        <v>9.5</v>
      </c>
      <c r="H406">
        <v>28.9</v>
      </c>
      <c r="I406">
        <v>26</v>
      </c>
      <c r="J406" t="s">
        <v>18</v>
      </c>
      <c r="K406">
        <v>480</v>
      </c>
      <c r="L406">
        <v>42.1</v>
      </c>
      <c r="M406">
        <v>0.5</v>
      </c>
      <c r="N406" t="s">
        <v>46</v>
      </c>
    </row>
    <row r="407" spans="1:14">
      <c r="A407" t="str">
        <f>Hyperlink("https://www.diodes.com/part/view/SMF4L26CA","SMF4L26CA")</f>
        <v>SMF4L26CA</v>
      </c>
      <c r="B407" t="str">
        <f>Hyperlink("https://www.diodes.com/assets/Datasheets/SMF4L5.0CA-SMF4L200CA.pdf","SMF4L5.0CA-SMF4L200CA Datasheet")</f>
        <v>SMF4L5.0CA-SMF4L200CA Datasheet</v>
      </c>
      <c r="C407" t="s">
        <v>45</v>
      </c>
      <c r="D407" t="s">
        <v>15</v>
      </c>
      <c r="E407" t="s">
        <v>23</v>
      </c>
      <c r="F407" t="s">
        <v>34</v>
      </c>
      <c r="G407">
        <v>9.5</v>
      </c>
      <c r="H407">
        <v>28.9</v>
      </c>
      <c r="I407">
        <v>26</v>
      </c>
      <c r="J407" t="s">
        <v>18</v>
      </c>
      <c r="K407">
        <v>240</v>
      </c>
      <c r="L407">
        <v>42.1</v>
      </c>
      <c r="M407">
        <v>1</v>
      </c>
      <c r="N407" t="s">
        <v>46</v>
      </c>
    </row>
    <row r="408" spans="1:14">
      <c r="A408" t="str">
        <f>Hyperlink("https://www.diodes.com/part/view/SMF4L26CAQ","SMF4L26CAQ")</f>
        <v>SMF4L26CAQ</v>
      </c>
      <c r="B408" t="str">
        <f>Hyperlink("https://www.diodes.com/assets/Datasheets/SMF4L5.0CAQ-SMF4L200CAQ.pdf","SMF4L5.0CAQ SMF4L200CAQ Datasheet")</f>
        <v>SMF4L5.0CAQ SMF4L200CAQ Datasheet</v>
      </c>
      <c r="C408" t="s">
        <v>45</v>
      </c>
      <c r="D408" t="s">
        <v>15</v>
      </c>
      <c r="E408" t="s">
        <v>16</v>
      </c>
      <c r="F408" t="s">
        <v>34</v>
      </c>
      <c r="G408">
        <v>9.5</v>
      </c>
      <c r="H408">
        <v>28.9</v>
      </c>
      <c r="I408">
        <v>26</v>
      </c>
      <c r="J408" t="s">
        <v>18</v>
      </c>
      <c r="K408">
        <v>240</v>
      </c>
      <c r="L408">
        <v>42.1</v>
      </c>
      <c r="M408">
        <v>1</v>
      </c>
      <c r="N408" t="s">
        <v>46</v>
      </c>
    </row>
    <row r="409" spans="1:14">
      <c r="A409" t="str">
        <f>Hyperlink("https://www.diodes.com/part/view/SMF4L28A","SMF4L28A")</f>
        <v>SMF4L28A</v>
      </c>
      <c r="B409" t="str">
        <f>Hyperlink("https://www.diodes.com/assets/Datasheets/SMF4L5.0CA-SMF4L200CA.pdf","SMF4L5.0CA-SMF4L200CA Datasheet")</f>
        <v>SMF4L5.0CA-SMF4L200CA Datasheet</v>
      </c>
      <c r="C409" t="s">
        <v>45</v>
      </c>
      <c r="D409" t="s">
        <v>15</v>
      </c>
      <c r="E409" t="s">
        <v>23</v>
      </c>
      <c r="F409" t="s">
        <v>17</v>
      </c>
      <c r="G409">
        <v>8.8</v>
      </c>
      <c r="H409">
        <v>31.1</v>
      </c>
      <c r="I409">
        <v>28</v>
      </c>
      <c r="J409" t="s">
        <v>18</v>
      </c>
      <c r="K409">
        <v>440</v>
      </c>
      <c r="L409">
        <v>45.4</v>
      </c>
      <c r="M409">
        <v>0.5</v>
      </c>
      <c r="N409" t="s">
        <v>46</v>
      </c>
    </row>
    <row r="410" spans="1:14">
      <c r="A410" t="str">
        <f>Hyperlink("https://www.diodes.com/part/view/SMF4L28AQ","SMF4L28AQ")</f>
        <v>SMF4L28AQ</v>
      </c>
      <c r="B410" t="str">
        <f>Hyperlink("https://www.diodes.com/assets/Datasheets/SMF4L5.0CAQ-SMF4L200CAQ.pdf","SMF4L5.0CAQ SMF4L200CAQ Datasheet")</f>
        <v>SMF4L5.0CAQ SMF4L200CAQ Datasheet</v>
      </c>
      <c r="C410" t="s">
        <v>45</v>
      </c>
      <c r="D410" t="s">
        <v>15</v>
      </c>
      <c r="E410" t="s">
        <v>16</v>
      </c>
      <c r="F410" t="s">
        <v>17</v>
      </c>
      <c r="G410">
        <v>8.8</v>
      </c>
      <c r="H410">
        <v>31.1</v>
      </c>
      <c r="I410">
        <v>28</v>
      </c>
      <c r="J410" t="s">
        <v>18</v>
      </c>
      <c r="K410">
        <v>440</v>
      </c>
      <c r="L410">
        <v>45.4</v>
      </c>
      <c r="M410">
        <v>0.5</v>
      </c>
      <c r="N410" t="s">
        <v>46</v>
      </c>
    </row>
    <row r="411" spans="1:14">
      <c r="A411" t="str">
        <f>Hyperlink("https://www.diodes.com/part/view/SMF4L28CA","SMF4L28CA")</f>
        <v>SMF4L28CA</v>
      </c>
      <c r="B411" t="str">
        <f>Hyperlink("https://www.diodes.com/assets/Datasheets/SMF4L5.0CA-SMF4L200CA.pdf","SMF4L5.0CA-SMF4L200CA Datasheet")</f>
        <v>SMF4L5.0CA-SMF4L200CA Datasheet</v>
      </c>
      <c r="C411" t="s">
        <v>45</v>
      </c>
      <c r="D411" t="s">
        <v>15</v>
      </c>
      <c r="E411" t="s">
        <v>23</v>
      </c>
      <c r="F411" t="s">
        <v>34</v>
      </c>
      <c r="G411">
        <v>8.8</v>
      </c>
      <c r="H411">
        <v>31.1</v>
      </c>
      <c r="I411">
        <v>28</v>
      </c>
      <c r="J411" t="s">
        <v>18</v>
      </c>
      <c r="K411">
        <v>220</v>
      </c>
      <c r="L411">
        <v>45.4</v>
      </c>
      <c r="M411">
        <v>1</v>
      </c>
      <c r="N411" t="s">
        <v>46</v>
      </c>
    </row>
    <row r="412" spans="1:14">
      <c r="A412" t="str">
        <f>Hyperlink("https://www.diodes.com/part/view/SMF4L28CAQ","SMF4L28CAQ")</f>
        <v>SMF4L28CAQ</v>
      </c>
      <c r="B412" t="str">
        <f>Hyperlink("https://www.diodes.com/assets/Datasheets/SMF4L5.0CAQ-SMF4L200CAQ.pdf","SMF4L5.0CAQ SMF4L200CAQ Datasheet")</f>
        <v>SMF4L5.0CAQ SMF4L200CAQ Datasheet</v>
      </c>
      <c r="C412" t="s">
        <v>45</v>
      </c>
      <c r="D412" t="s">
        <v>15</v>
      </c>
      <c r="E412" t="s">
        <v>16</v>
      </c>
      <c r="F412" t="s">
        <v>34</v>
      </c>
      <c r="G412">
        <v>8.8</v>
      </c>
      <c r="H412">
        <v>31.1</v>
      </c>
      <c r="I412">
        <v>28</v>
      </c>
      <c r="J412" t="s">
        <v>18</v>
      </c>
      <c r="K412">
        <v>220</v>
      </c>
      <c r="L412">
        <v>45.4</v>
      </c>
      <c r="M412">
        <v>1</v>
      </c>
      <c r="N412" t="s">
        <v>46</v>
      </c>
    </row>
    <row r="413" spans="1:14">
      <c r="A413" t="str">
        <f>Hyperlink("https://www.diodes.com/part/view/SMF4L30A","SMF4L30A")</f>
        <v>SMF4L30A</v>
      </c>
      <c r="B413" t="str">
        <f>Hyperlink("https://www.diodes.com/assets/Datasheets/SMF4L5.0CA-SMF4L200CA.pdf","SMF4L5.0CA-SMF4L200CA Datasheet")</f>
        <v>SMF4L5.0CA-SMF4L200CA Datasheet</v>
      </c>
      <c r="C413" t="s">
        <v>45</v>
      </c>
      <c r="D413" t="s">
        <v>15</v>
      </c>
      <c r="E413" t="s">
        <v>23</v>
      </c>
      <c r="F413" t="s">
        <v>17</v>
      </c>
      <c r="G413">
        <v>8.3</v>
      </c>
      <c r="H413">
        <v>33.3</v>
      </c>
      <c r="I413">
        <v>30</v>
      </c>
      <c r="J413" t="s">
        <v>18</v>
      </c>
      <c r="K413">
        <v>400</v>
      </c>
      <c r="L413">
        <v>48.4</v>
      </c>
      <c r="M413">
        <v>0.5</v>
      </c>
      <c r="N413" t="s">
        <v>46</v>
      </c>
    </row>
    <row r="414" spans="1:14">
      <c r="A414" t="str">
        <f>Hyperlink("https://www.diodes.com/part/view/SMF4L30AQ","SMF4L30AQ")</f>
        <v>SMF4L30AQ</v>
      </c>
      <c r="B414" t="str">
        <f>Hyperlink("https://www.diodes.com/assets/Datasheets/SMF4L5.0CAQ-SMF4L200CAQ.pdf","SMF4L5.0CAQ SMF4L200CAQ Datasheet")</f>
        <v>SMF4L5.0CAQ SMF4L200CAQ Datasheet</v>
      </c>
      <c r="C414" t="s">
        <v>45</v>
      </c>
      <c r="D414" t="s">
        <v>15</v>
      </c>
      <c r="E414" t="s">
        <v>16</v>
      </c>
      <c r="F414" t="s">
        <v>17</v>
      </c>
      <c r="G414">
        <v>8.3</v>
      </c>
      <c r="H414">
        <v>33.3</v>
      </c>
      <c r="I414">
        <v>30</v>
      </c>
      <c r="J414" t="s">
        <v>18</v>
      </c>
      <c r="K414">
        <v>400</v>
      </c>
      <c r="L414">
        <v>48.4</v>
      </c>
      <c r="M414">
        <v>0.5</v>
      </c>
      <c r="N414" t="s">
        <v>46</v>
      </c>
    </row>
    <row r="415" spans="1:14">
      <c r="A415" t="str">
        <f>Hyperlink("https://www.diodes.com/part/view/SMF4L30CA","SMF4L30CA")</f>
        <v>SMF4L30CA</v>
      </c>
      <c r="B415" t="str">
        <f>Hyperlink("https://www.diodes.com/assets/Datasheets/SMF4L5.0CA-SMF4L200CA.pdf","SMF4L5.0CA-SMF4L200CA Datasheet")</f>
        <v>SMF4L5.0CA-SMF4L200CA Datasheet</v>
      </c>
      <c r="C415" t="s">
        <v>45</v>
      </c>
      <c r="D415" t="s">
        <v>15</v>
      </c>
      <c r="E415" t="s">
        <v>23</v>
      </c>
      <c r="F415" t="s">
        <v>34</v>
      </c>
      <c r="G415">
        <v>8.3</v>
      </c>
      <c r="H415">
        <v>33.3</v>
      </c>
      <c r="I415">
        <v>30</v>
      </c>
      <c r="J415" t="s">
        <v>18</v>
      </c>
      <c r="K415">
        <v>200</v>
      </c>
      <c r="L415">
        <v>48.4</v>
      </c>
      <c r="M415">
        <v>1</v>
      </c>
      <c r="N415" t="s">
        <v>46</v>
      </c>
    </row>
    <row r="416" spans="1:14">
      <c r="A416" t="str">
        <f>Hyperlink("https://www.diodes.com/part/view/SMF4L30CAQ","SMF4L30CAQ")</f>
        <v>SMF4L30CAQ</v>
      </c>
      <c r="B416" t="str">
        <f>Hyperlink("https://www.diodes.com/assets/Datasheets/SMF4L5.0CAQ-SMF4L200CAQ.pdf","SMF4L5.0CAQ SMF4L200CAQ Datasheet")</f>
        <v>SMF4L5.0CAQ SMF4L200CAQ Datasheet</v>
      </c>
      <c r="C416" t="s">
        <v>45</v>
      </c>
      <c r="D416" t="s">
        <v>15</v>
      </c>
      <c r="E416" t="s">
        <v>16</v>
      </c>
      <c r="F416" t="s">
        <v>34</v>
      </c>
      <c r="G416">
        <v>8.3</v>
      </c>
      <c r="H416">
        <v>33.3</v>
      </c>
      <c r="I416">
        <v>30</v>
      </c>
      <c r="J416" t="s">
        <v>18</v>
      </c>
      <c r="K416">
        <v>200</v>
      </c>
      <c r="L416">
        <v>48.4</v>
      </c>
      <c r="M416">
        <v>1</v>
      </c>
      <c r="N416" t="s">
        <v>46</v>
      </c>
    </row>
    <row r="417" spans="1:14">
      <c r="A417" t="str">
        <f>Hyperlink("https://www.diodes.com/part/view/SMF4L33A","SMF4L33A")</f>
        <v>SMF4L33A</v>
      </c>
      <c r="B417" t="str">
        <f>Hyperlink("https://www.diodes.com/assets/Datasheets/SMF4L5.0CA-SMF4L200CA.pdf","SMF4L5.0CA-SMF4L200CA Datasheet")</f>
        <v>SMF4L5.0CA-SMF4L200CA Datasheet</v>
      </c>
      <c r="C417" t="s">
        <v>45</v>
      </c>
      <c r="D417" t="s">
        <v>15</v>
      </c>
      <c r="E417" t="s">
        <v>23</v>
      </c>
      <c r="F417" t="s">
        <v>17</v>
      </c>
      <c r="G417">
        <v>7.5</v>
      </c>
      <c r="H417">
        <v>36.7</v>
      </c>
      <c r="I417">
        <v>33</v>
      </c>
      <c r="J417" t="s">
        <v>18</v>
      </c>
      <c r="K417">
        <v>336</v>
      </c>
      <c r="L417">
        <v>53.3</v>
      </c>
      <c r="M417">
        <v>0.5</v>
      </c>
      <c r="N417" t="s">
        <v>46</v>
      </c>
    </row>
    <row r="418" spans="1:14">
      <c r="A418" t="str">
        <f>Hyperlink("https://www.diodes.com/part/view/SMF4L33AQ","SMF4L33AQ")</f>
        <v>SMF4L33AQ</v>
      </c>
      <c r="B418" t="str">
        <f>Hyperlink("https://www.diodes.com/assets/Datasheets/SMF4L5.0CAQ-SMF4L200CAQ.pdf","SMF4L5.0CAQ SMF4L200CAQ Datasheet")</f>
        <v>SMF4L5.0CAQ SMF4L200CAQ Datasheet</v>
      </c>
      <c r="C418" t="s">
        <v>45</v>
      </c>
      <c r="D418" t="s">
        <v>15</v>
      </c>
      <c r="E418" t="s">
        <v>16</v>
      </c>
      <c r="F418" t="s">
        <v>17</v>
      </c>
      <c r="G418">
        <v>7.5</v>
      </c>
      <c r="H418">
        <v>36.7</v>
      </c>
      <c r="I418">
        <v>33</v>
      </c>
      <c r="J418" t="s">
        <v>18</v>
      </c>
      <c r="K418">
        <v>336</v>
      </c>
      <c r="L418">
        <v>53.3</v>
      </c>
      <c r="M418">
        <v>0.5</v>
      </c>
      <c r="N418" t="s">
        <v>46</v>
      </c>
    </row>
    <row r="419" spans="1:14">
      <c r="A419" t="str">
        <f>Hyperlink("https://www.diodes.com/part/view/SMF4L33CA","SMF4L33CA")</f>
        <v>SMF4L33CA</v>
      </c>
      <c r="B419" t="str">
        <f>Hyperlink("https://www.diodes.com/assets/Datasheets/SMF4L5.0CA-SMF4L200CA.pdf","SMF4L5.0CA-SMF4L200CA Datasheet")</f>
        <v>SMF4L5.0CA-SMF4L200CA Datasheet</v>
      </c>
      <c r="C419" t="s">
        <v>45</v>
      </c>
      <c r="D419" t="s">
        <v>15</v>
      </c>
      <c r="E419" t="s">
        <v>23</v>
      </c>
      <c r="F419" t="s">
        <v>34</v>
      </c>
      <c r="G419">
        <v>7.5</v>
      </c>
      <c r="H419">
        <v>36.7</v>
      </c>
      <c r="I419">
        <v>33</v>
      </c>
      <c r="J419" t="s">
        <v>18</v>
      </c>
      <c r="K419">
        <v>168</v>
      </c>
      <c r="L419">
        <v>53.3</v>
      </c>
      <c r="M419">
        <v>1</v>
      </c>
      <c r="N419" t="s">
        <v>46</v>
      </c>
    </row>
    <row r="420" spans="1:14">
      <c r="A420" t="str">
        <f>Hyperlink("https://www.diodes.com/part/view/SMF4L33CAQ","SMF4L33CAQ")</f>
        <v>SMF4L33CAQ</v>
      </c>
      <c r="B420" t="str">
        <f>Hyperlink("https://www.diodes.com/assets/Datasheets/SMF4L5.0CAQ-SMF4L200CAQ.pdf","SMF4L5.0CAQ SMF4L200CAQ Datasheet")</f>
        <v>SMF4L5.0CAQ SMF4L200CAQ Datasheet</v>
      </c>
      <c r="C420" t="s">
        <v>45</v>
      </c>
      <c r="D420" t="s">
        <v>15</v>
      </c>
      <c r="E420" t="s">
        <v>16</v>
      </c>
      <c r="F420" t="s">
        <v>34</v>
      </c>
      <c r="G420">
        <v>7.5</v>
      </c>
      <c r="H420">
        <v>36.7</v>
      </c>
      <c r="I420">
        <v>33</v>
      </c>
      <c r="J420" t="s">
        <v>18</v>
      </c>
      <c r="K420">
        <v>168</v>
      </c>
      <c r="L420">
        <v>53.3</v>
      </c>
      <c r="M420">
        <v>1</v>
      </c>
      <c r="N420" t="s">
        <v>46</v>
      </c>
    </row>
    <row r="421" spans="1:14">
      <c r="A421" t="str">
        <f>Hyperlink("https://www.diodes.com/part/view/SMF4L36A","SMF4L36A")</f>
        <v>SMF4L36A</v>
      </c>
      <c r="B421" t="str">
        <f>Hyperlink("https://www.diodes.com/assets/Datasheets/SMF4L5.0CA-SMF4L200CA.pdf","SMF4L5.0CA-SMF4L200CA Datasheet")</f>
        <v>SMF4L5.0CA-SMF4L200CA Datasheet</v>
      </c>
      <c r="C421" t="s">
        <v>45</v>
      </c>
      <c r="D421" t="s">
        <v>15</v>
      </c>
      <c r="E421" t="s">
        <v>23</v>
      </c>
      <c r="F421" t="s">
        <v>17</v>
      </c>
      <c r="G421">
        <v>6.9</v>
      </c>
      <c r="H421">
        <v>40</v>
      </c>
      <c r="I421">
        <v>36</v>
      </c>
      <c r="J421" t="s">
        <v>18</v>
      </c>
      <c r="K421">
        <v>324</v>
      </c>
      <c r="L421">
        <v>58.1</v>
      </c>
      <c r="M421">
        <v>0.5</v>
      </c>
      <c r="N421" t="s">
        <v>46</v>
      </c>
    </row>
    <row r="422" spans="1:14">
      <c r="A422" t="str">
        <f>Hyperlink("https://www.diodes.com/part/view/SMF4L36AQ","SMF4L36AQ")</f>
        <v>SMF4L36AQ</v>
      </c>
      <c r="B422" t="str">
        <f>Hyperlink("https://www.diodes.com/assets/Datasheets/SMF4L5.0CAQ-SMF4L200CAQ.pdf","SMF4L5.0CAQ SMF4L200CAQ Datasheet")</f>
        <v>SMF4L5.0CAQ SMF4L200CAQ Datasheet</v>
      </c>
      <c r="C422" t="s">
        <v>45</v>
      </c>
      <c r="D422" t="s">
        <v>15</v>
      </c>
      <c r="E422" t="s">
        <v>16</v>
      </c>
      <c r="F422" t="s">
        <v>17</v>
      </c>
      <c r="G422">
        <v>6.9</v>
      </c>
      <c r="H422">
        <v>40</v>
      </c>
      <c r="I422">
        <v>36</v>
      </c>
      <c r="J422" t="s">
        <v>18</v>
      </c>
      <c r="K422">
        <v>324</v>
      </c>
      <c r="L422">
        <v>58.1</v>
      </c>
      <c r="M422">
        <v>0.5</v>
      </c>
      <c r="N422" t="s">
        <v>46</v>
      </c>
    </row>
    <row r="423" spans="1:14">
      <c r="A423" t="str">
        <f>Hyperlink("https://www.diodes.com/part/view/SMF4L36CA","SMF4L36CA")</f>
        <v>SMF4L36CA</v>
      </c>
      <c r="B423" t="str">
        <f>Hyperlink("https://www.diodes.com/assets/Datasheets/SMF4L5.0CA-SMF4L200CA.pdf","SMF4L5.0CA-SMF4L200CA Datasheet")</f>
        <v>SMF4L5.0CA-SMF4L200CA Datasheet</v>
      </c>
      <c r="C423" t="s">
        <v>45</v>
      </c>
      <c r="D423" t="s">
        <v>15</v>
      </c>
      <c r="E423" t="s">
        <v>23</v>
      </c>
      <c r="F423" t="s">
        <v>34</v>
      </c>
      <c r="G423">
        <v>6.9</v>
      </c>
      <c r="H423">
        <v>40</v>
      </c>
      <c r="I423">
        <v>36</v>
      </c>
      <c r="J423" t="s">
        <v>18</v>
      </c>
      <c r="K423">
        <v>162</v>
      </c>
      <c r="L423">
        <v>58.1</v>
      </c>
      <c r="M423">
        <v>1</v>
      </c>
      <c r="N423" t="s">
        <v>46</v>
      </c>
    </row>
    <row r="424" spans="1:14">
      <c r="A424" t="str">
        <f>Hyperlink("https://www.diodes.com/part/view/SMF4L36CAQ","SMF4L36CAQ")</f>
        <v>SMF4L36CAQ</v>
      </c>
      <c r="B424" t="str">
        <f>Hyperlink("https://www.diodes.com/assets/Datasheets/SMF4L5.0CAQ-SMF4L200CAQ.pdf","SMF4L5.0CAQ SMF4L200CAQ Datasheet")</f>
        <v>SMF4L5.0CAQ SMF4L200CAQ Datasheet</v>
      </c>
      <c r="C424" t="s">
        <v>45</v>
      </c>
      <c r="D424" t="s">
        <v>15</v>
      </c>
      <c r="E424" t="s">
        <v>16</v>
      </c>
      <c r="F424" t="s">
        <v>34</v>
      </c>
      <c r="G424">
        <v>6.9</v>
      </c>
      <c r="H424">
        <v>40</v>
      </c>
      <c r="I424">
        <v>36</v>
      </c>
      <c r="J424" t="s">
        <v>18</v>
      </c>
      <c r="K424">
        <v>162</v>
      </c>
      <c r="L424">
        <v>58.1</v>
      </c>
      <c r="M424">
        <v>1</v>
      </c>
      <c r="N424" t="s">
        <v>46</v>
      </c>
    </row>
    <row r="425" spans="1:14">
      <c r="A425" t="str">
        <f>Hyperlink("https://www.diodes.com/part/view/SMF4L40A","SMF4L40A")</f>
        <v>SMF4L40A</v>
      </c>
      <c r="B425" t="str">
        <f>Hyperlink("https://www.diodes.com/assets/Datasheets/SMF4L5.0CA-SMF4L200CA.pdf","SMF4L5.0CA-SMF4L200CA Datasheet")</f>
        <v>SMF4L5.0CA-SMF4L200CA Datasheet</v>
      </c>
      <c r="C425" t="s">
        <v>45</v>
      </c>
      <c r="D425" t="s">
        <v>15</v>
      </c>
      <c r="E425" t="s">
        <v>23</v>
      </c>
      <c r="F425" t="s">
        <v>17</v>
      </c>
      <c r="G425">
        <v>6.2</v>
      </c>
      <c r="H425">
        <v>44.4</v>
      </c>
      <c r="I425">
        <v>40</v>
      </c>
      <c r="J425" t="s">
        <v>18</v>
      </c>
      <c r="K425">
        <v>312</v>
      </c>
      <c r="L425">
        <v>64.5</v>
      </c>
      <c r="M425">
        <v>0.5</v>
      </c>
      <c r="N425" t="s">
        <v>46</v>
      </c>
    </row>
    <row r="426" spans="1:14">
      <c r="A426" t="str">
        <f>Hyperlink("https://www.diodes.com/part/view/SMF4L40AQ","SMF4L40AQ")</f>
        <v>SMF4L40AQ</v>
      </c>
      <c r="B426" t="str">
        <f>Hyperlink("https://www.diodes.com/assets/Datasheets/SMF4L5.0CAQ-SMF4L200CAQ.pdf","SMF4L5.0CAQ SMF4L200CAQ Datasheet")</f>
        <v>SMF4L5.0CAQ SMF4L200CAQ Datasheet</v>
      </c>
      <c r="C426" t="s">
        <v>45</v>
      </c>
      <c r="D426" t="s">
        <v>15</v>
      </c>
      <c r="E426" t="s">
        <v>16</v>
      </c>
      <c r="F426" t="s">
        <v>17</v>
      </c>
      <c r="G426">
        <v>6.2</v>
      </c>
      <c r="H426">
        <v>44.4</v>
      </c>
      <c r="I426">
        <v>40</v>
      </c>
      <c r="J426" t="s">
        <v>18</v>
      </c>
      <c r="K426">
        <v>312</v>
      </c>
      <c r="L426">
        <v>64.5</v>
      </c>
      <c r="M426">
        <v>0.5</v>
      </c>
      <c r="N426" t="s">
        <v>46</v>
      </c>
    </row>
    <row r="427" spans="1:14">
      <c r="A427" t="str">
        <f>Hyperlink("https://www.diodes.com/part/view/SMF4L40CA","SMF4L40CA")</f>
        <v>SMF4L40CA</v>
      </c>
      <c r="B427" t="str">
        <f>Hyperlink("https://www.diodes.com/assets/Datasheets/SMF4L5.0CA-SMF4L200CA.pdf","SMF4L5.0CA-SMF4L200CA Datasheet")</f>
        <v>SMF4L5.0CA-SMF4L200CA Datasheet</v>
      </c>
      <c r="C427" t="s">
        <v>45</v>
      </c>
      <c r="D427" t="s">
        <v>15</v>
      </c>
      <c r="E427" t="s">
        <v>23</v>
      </c>
      <c r="F427" t="s">
        <v>34</v>
      </c>
      <c r="G427">
        <v>6.2</v>
      </c>
      <c r="H427">
        <v>44.4</v>
      </c>
      <c r="I427">
        <v>40</v>
      </c>
      <c r="J427" t="s">
        <v>18</v>
      </c>
      <c r="K427">
        <v>156</v>
      </c>
      <c r="L427">
        <v>64.5</v>
      </c>
      <c r="M427">
        <v>1</v>
      </c>
      <c r="N427" t="s">
        <v>46</v>
      </c>
    </row>
    <row r="428" spans="1:14">
      <c r="A428" t="str">
        <f>Hyperlink("https://www.diodes.com/part/view/SMF4L40CAQ","SMF4L40CAQ")</f>
        <v>SMF4L40CAQ</v>
      </c>
      <c r="B428" t="str">
        <f>Hyperlink("https://www.diodes.com/assets/Datasheets/SMF4L5.0CAQ-SMF4L200CAQ.pdf","SMF4L5.0CAQ SMF4L200CAQ Datasheet")</f>
        <v>SMF4L5.0CAQ SMF4L200CAQ Datasheet</v>
      </c>
      <c r="C428" t="s">
        <v>45</v>
      </c>
      <c r="D428" t="s">
        <v>15</v>
      </c>
      <c r="E428" t="s">
        <v>16</v>
      </c>
      <c r="F428" t="s">
        <v>34</v>
      </c>
      <c r="G428">
        <v>6.2</v>
      </c>
      <c r="H428">
        <v>44.4</v>
      </c>
      <c r="I428">
        <v>40</v>
      </c>
      <c r="J428" t="s">
        <v>18</v>
      </c>
      <c r="K428">
        <v>156</v>
      </c>
      <c r="L428">
        <v>64.5</v>
      </c>
      <c r="M428">
        <v>1</v>
      </c>
      <c r="N428" t="s">
        <v>46</v>
      </c>
    </row>
    <row r="429" spans="1:14">
      <c r="A429" t="str">
        <f>Hyperlink("https://www.diodes.com/part/view/SMF4L43A","SMF4L43A")</f>
        <v>SMF4L43A</v>
      </c>
      <c r="B429" t="str">
        <f>Hyperlink("https://www.diodes.com/assets/Datasheets/SMF4L5.0CA-SMF4L200CA.pdf","SMF4L5.0CA-SMF4L200CA Datasheet")</f>
        <v>SMF4L5.0CA-SMF4L200CA Datasheet</v>
      </c>
      <c r="C429" t="s">
        <v>45</v>
      </c>
      <c r="D429" t="s">
        <v>15</v>
      </c>
      <c r="E429" t="s">
        <v>23</v>
      </c>
      <c r="F429" t="s">
        <v>17</v>
      </c>
      <c r="G429">
        <v>5.7</v>
      </c>
      <c r="H429">
        <v>47.8</v>
      </c>
      <c r="I429">
        <v>43</v>
      </c>
      <c r="J429" t="s">
        <v>18</v>
      </c>
      <c r="K429">
        <v>300</v>
      </c>
      <c r="L429">
        <v>69.4</v>
      </c>
      <c r="M429">
        <v>0.5</v>
      </c>
      <c r="N429" t="s">
        <v>46</v>
      </c>
    </row>
    <row r="430" spans="1:14">
      <c r="A430" t="str">
        <f>Hyperlink("https://www.diodes.com/part/view/SMF4L43AQ","SMF4L43AQ")</f>
        <v>SMF4L43AQ</v>
      </c>
      <c r="B430" t="str">
        <f>Hyperlink("https://www.diodes.com/assets/Datasheets/SMF4L5.0CAQ-SMF4L200CAQ.pdf","SMF4L5.0CAQ SMF4L200CAQ Datasheet")</f>
        <v>SMF4L5.0CAQ SMF4L200CAQ Datasheet</v>
      </c>
      <c r="C430" t="s">
        <v>45</v>
      </c>
      <c r="D430" t="s">
        <v>15</v>
      </c>
      <c r="E430" t="s">
        <v>16</v>
      </c>
      <c r="F430" t="s">
        <v>17</v>
      </c>
      <c r="G430">
        <v>5.7</v>
      </c>
      <c r="H430">
        <v>47.8</v>
      </c>
      <c r="I430">
        <v>43</v>
      </c>
      <c r="J430" t="s">
        <v>18</v>
      </c>
      <c r="K430">
        <v>300</v>
      </c>
      <c r="L430">
        <v>69.4</v>
      </c>
      <c r="M430">
        <v>0.5</v>
      </c>
      <c r="N430" t="s">
        <v>46</v>
      </c>
    </row>
    <row r="431" spans="1:14">
      <c r="A431" t="str">
        <f>Hyperlink("https://www.diodes.com/part/view/SMF4L43CA","SMF4L43CA")</f>
        <v>SMF4L43CA</v>
      </c>
      <c r="B431" t="str">
        <f>Hyperlink("https://www.diodes.com/assets/Datasheets/SMF4L5.0CA-SMF4L200CA.pdf","SMF4L5.0CA-SMF4L200CA Datasheet")</f>
        <v>SMF4L5.0CA-SMF4L200CA Datasheet</v>
      </c>
      <c r="C431" t="s">
        <v>45</v>
      </c>
      <c r="D431" t="s">
        <v>15</v>
      </c>
      <c r="E431" t="s">
        <v>23</v>
      </c>
      <c r="F431" t="s">
        <v>34</v>
      </c>
      <c r="G431">
        <v>5.7</v>
      </c>
      <c r="H431">
        <v>47.8</v>
      </c>
      <c r="I431">
        <v>43</v>
      </c>
      <c r="J431" t="s">
        <v>18</v>
      </c>
      <c r="K431">
        <v>150</v>
      </c>
      <c r="L431">
        <v>69.4</v>
      </c>
      <c r="M431">
        <v>1</v>
      </c>
      <c r="N431" t="s">
        <v>46</v>
      </c>
    </row>
    <row r="432" spans="1:14">
      <c r="A432" t="str">
        <f>Hyperlink("https://www.diodes.com/part/view/SMF4L43CAQ","SMF4L43CAQ")</f>
        <v>SMF4L43CAQ</v>
      </c>
      <c r="B432" t="str">
        <f>Hyperlink("https://www.diodes.com/assets/Datasheets/SMF4L5.0CAQ-SMF4L200CAQ.pdf","SMF4L5.0CAQ SMF4L200CAQ Datasheet")</f>
        <v>SMF4L5.0CAQ SMF4L200CAQ Datasheet</v>
      </c>
      <c r="C432" t="s">
        <v>45</v>
      </c>
      <c r="D432" t="s">
        <v>15</v>
      </c>
      <c r="E432" t="s">
        <v>16</v>
      </c>
      <c r="F432" t="s">
        <v>34</v>
      </c>
      <c r="G432">
        <v>5.7</v>
      </c>
      <c r="H432">
        <v>47.8</v>
      </c>
      <c r="I432">
        <v>43</v>
      </c>
      <c r="J432" t="s">
        <v>18</v>
      </c>
      <c r="K432">
        <v>150</v>
      </c>
      <c r="L432">
        <v>69.4</v>
      </c>
      <c r="M432">
        <v>1</v>
      </c>
      <c r="N432" t="s">
        <v>46</v>
      </c>
    </row>
    <row r="433" spans="1:14">
      <c r="A433" t="str">
        <f>Hyperlink("https://www.diodes.com/part/view/SMF4L45A","SMF4L45A")</f>
        <v>SMF4L45A</v>
      </c>
      <c r="B433" t="str">
        <f>Hyperlink("https://www.diodes.com/assets/Datasheets/SMF4L5.0CA-SMF4L200CA.pdf","SMF4L5.0CA-SMF4L200CA Datasheet")</f>
        <v>SMF4L5.0CA-SMF4L200CA Datasheet</v>
      </c>
      <c r="C433" t="s">
        <v>45</v>
      </c>
      <c r="D433" t="s">
        <v>15</v>
      </c>
      <c r="E433" t="s">
        <v>23</v>
      </c>
      <c r="F433" t="s">
        <v>17</v>
      </c>
      <c r="G433">
        <v>5.5</v>
      </c>
      <c r="H433">
        <v>50</v>
      </c>
      <c r="I433">
        <v>45</v>
      </c>
      <c r="J433" t="s">
        <v>18</v>
      </c>
      <c r="K433">
        <v>288</v>
      </c>
      <c r="L433">
        <v>72.7</v>
      </c>
      <c r="M433">
        <v>0.5</v>
      </c>
      <c r="N433" t="s">
        <v>46</v>
      </c>
    </row>
    <row r="434" spans="1:14">
      <c r="A434" t="str">
        <f>Hyperlink("https://www.diodes.com/part/view/SMF4L45AQ","SMF4L45AQ")</f>
        <v>SMF4L45AQ</v>
      </c>
      <c r="B434" t="str">
        <f>Hyperlink("https://www.diodes.com/assets/Datasheets/SMF4L5.0CAQ-SMF4L200CAQ.pdf","SMF4L5.0CAQ SMF4L200CAQ Datasheet")</f>
        <v>SMF4L5.0CAQ SMF4L200CAQ Datasheet</v>
      </c>
      <c r="C434" t="s">
        <v>45</v>
      </c>
      <c r="D434" t="s">
        <v>15</v>
      </c>
      <c r="E434" t="s">
        <v>16</v>
      </c>
      <c r="F434" t="s">
        <v>17</v>
      </c>
      <c r="G434">
        <v>5.5</v>
      </c>
      <c r="H434">
        <v>50</v>
      </c>
      <c r="I434">
        <v>45</v>
      </c>
      <c r="J434" t="s">
        <v>18</v>
      </c>
      <c r="K434">
        <v>288</v>
      </c>
      <c r="L434">
        <v>72.7</v>
      </c>
      <c r="M434">
        <v>0.5</v>
      </c>
      <c r="N434" t="s">
        <v>46</v>
      </c>
    </row>
    <row r="435" spans="1:14">
      <c r="A435" t="str">
        <f>Hyperlink("https://www.diodes.com/part/view/SMF4L45CA","SMF4L45CA")</f>
        <v>SMF4L45CA</v>
      </c>
      <c r="B435" t="str">
        <f>Hyperlink("https://www.diodes.com/assets/Datasheets/SMF4L5.0CA-SMF4L200CA.pdf","SMF4L5.0CA-SMF4L200CA Datasheet")</f>
        <v>SMF4L5.0CA-SMF4L200CA Datasheet</v>
      </c>
      <c r="C435" t="s">
        <v>45</v>
      </c>
      <c r="D435" t="s">
        <v>15</v>
      </c>
      <c r="E435" t="s">
        <v>23</v>
      </c>
      <c r="F435" t="s">
        <v>34</v>
      </c>
      <c r="G435">
        <v>5.5</v>
      </c>
      <c r="H435">
        <v>50</v>
      </c>
      <c r="I435">
        <v>45</v>
      </c>
      <c r="J435" t="s">
        <v>18</v>
      </c>
      <c r="K435">
        <v>144</v>
      </c>
      <c r="L435">
        <v>72.7</v>
      </c>
      <c r="M435">
        <v>1</v>
      </c>
      <c r="N435" t="s">
        <v>46</v>
      </c>
    </row>
    <row r="436" spans="1:14">
      <c r="A436" t="str">
        <f>Hyperlink("https://www.diodes.com/part/view/SMF4L45CAQ","SMF4L45CAQ")</f>
        <v>SMF4L45CAQ</v>
      </c>
      <c r="B436" t="str">
        <f>Hyperlink("https://www.diodes.com/assets/Datasheets/SMF4L5.0CAQ-SMF4L200CAQ.pdf","SMF4L5.0CAQ SMF4L200CAQ Datasheet")</f>
        <v>SMF4L5.0CAQ SMF4L200CAQ Datasheet</v>
      </c>
      <c r="C436" t="s">
        <v>45</v>
      </c>
      <c r="D436" t="s">
        <v>15</v>
      </c>
      <c r="E436" t="s">
        <v>16</v>
      </c>
      <c r="F436" t="s">
        <v>34</v>
      </c>
      <c r="G436">
        <v>5.5</v>
      </c>
      <c r="H436">
        <v>50</v>
      </c>
      <c r="I436">
        <v>45</v>
      </c>
      <c r="J436" t="s">
        <v>18</v>
      </c>
      <c r="K436">
        <v>144</v>
      </c>
      <c r="L436">
        <v>72.7</v>
      </c>
      <c r="M436">
        <v>1</v>
      </c>
      <c r="N436" t="s">
        <v>46</v>
      </c>
    </row>
    <row r="437" spans="1:14">
      <c r="A437" t="str">
        <f>Hyperlink("https://www.diodes.com/part/view/SMF4L48A","SMF4L48A")</f>
        <v>SMF4L48A</v>
      </c>
      <c r="B437" t="str">
        <f>Hyperlink("https://www.diodes.com/assets/Datasheets/SMF4L5.0CA-SMF4L200CA.pdf","SMF4L5.0CA-SMF4L200CA Datasheet")</f>
        <v>SMF4L5.0CA-SMF4L200CA Datasheet</v>
      </c>
      <c r="C437" t="s">
        <v>45</v>
      </c>
      <c r="D437" t="s">
        <v>15</v>
      </c>
      <c r="E437" t="s">
        <v>23</v>
      </c>
      <c r="F437" t="s">
        <v>17</v>
      </c>
      <c r="G437">
        <v>5.2</v>
      </c>
      <c r="H437">
        <v>53.3</v>
      </c>
      <c r="I437">
        <v>48</v>
      </c>
      <c r="J437" t="s">
        <v>18</v>
      </c>
      <c r="K437">
        <v>272</v>
      </c>
      <c r="L437">
        <v>77.4</v>
      </c>
      <c r="M437">
        <v>0.5</v>
      </c>
      <c r="N437" t="s">
        <v>46</v>
      </c>
    </row>
    <row r="438" spans="1:14">
      <c r="A438" t="str">
        <f>Hyperlink("https://www.diodes.com/part/view/SMF4L48AQ","SMF4L48AQ")</f>
        <v>SMF4L48AQ</v>
      </c>
      <c r="B438" t="str">
        <f>Hyperlink("https://www.diodes.com/assets/Datasheets/SMF4L5.0CAQ-SMF4L200CAQ.pdf","SMF4L5.0CAQ SMF4L200CAQ Datasheet")</f>
        <v>SMF4L5.0CAQ SMF4L200CAQ Datasheet</v>
      </c>
      <c r="C438" t="s">
        <v>45</v>
      </c>
      <c r="D438" t="s">
        <v>15</v>
      </c>
      <c r="E438" t="s">
        <v>16</v>
      </c>
      <c r="F438" t="s">
        <v>17</v>
      </c>
      <c r="G438">
        <v>5.2</v>
      </c>
      <c r="H438">
        <v>53.3</v>
      </c>
      <c r="I438">
        <v>48</v>
      </c>
      <c r="J438" t="s">
        <v>18</v>
      </c>
      <c r="K438">
        <v>272</v>
      </c>
      <c r="L438">
        <v>77.4</v>
      </c>
      <c r="M438">
        <v>0.5</v>
      </c>
      <c r="N438" t="s">
        <v>46</v>
      </c>
    </row>
    <row r="439" spans="1:14">
      <c r="A439" t="str">
        <f>Hyperlink("https://www.diodes.com/part/view/SMF4L48CA","SMF4L48CA")</f>
        <v>SMF4L48CA</v>
      </c>
      <c r="B439" t="str">
        <f>Hyperlink("https://www.diodes.com/assets/Datasheets/SMF4L5.0CA-SMF4L200CA.pdf","SMF4L5.0CA-SMF4L200CA Datasheet")</f>
        <v>SMF4L5.0CA-SMF4L200CA Datasheet</v>
      </c>
      <c r="C439" t="s">
        <v>45</v>
      </c>
      <c r="D439" t="s">
        <v>15</v>
      </c>
      <c r="E439" t="s">
        <v>23</v>
      </c>
      <c r="F439" t="s">
        <v>34</v>
      </c>
      <c r="G439">
        <v>5.2</v>
      </c>
      <c r="H439">
        <v>53.3</v>
      </c>
      <c r="I439">
        <v>48</v>
      </c>
      <c r="J439" t="s">
        <v>18</v>
      </c>
      <c r="K439">
        <v>136</v>
      </c>
      <c r="L439">
        <v>77.4</v>
      </c>
      <c r="M439">
        <v>1</v>
      </c>
      <c r="N439" t="s">
        <v>46</v>
      </c>
    </row>
    <row r="440" spans="1:14">
      <c r="A440" t="str">
        <f>Hyperlink("https://www.diodes.com/part/view/SMF4L48CAQ","SMF4L48CAQ")</f>
        <v>SMF4L48CAQ</v>
      </c>
      <c r="B440" t="str">
        <f>Hyperlink("https://www.diodes.com/assets/Datasheets/SMF4L5.0CAQ-SMF4L200CAQ.pdf","SMF4L5.0CAQ SMF4L200CAQ Datasheet")</f>
        <v>SMF4L5.0CAQ SMF4L200CAQ Datasheet</v>
      </c>
      <c r="C440" t="s">
        <v>45</v>
      </c>
      <c r="D440" t="s">
        <v>15</v>
      </c>
      <c r="E440" t="s">
        <v>16</v>
      </c>
      <c r="F440" t="s">
        <v>34</v>
      </c>
      <c r="G440">
        <v>5.2</v>
      </c>
      <c r="H440">
        <v>53.3</v>
      </c>
      <c r="I440">
        <v>48</v>
      </c>
      <c r="J440" t="s">
        <v>18</v>
      </c>
      <c r="K440">
        <v>136</v>
      </c>
      <c r="L440">
        <v>77.4</v>
      </c>
      <c r="M440">
        <v>1</v>
      </c>
      <c r="N440" t="s">
        <v>46</v>
      </c>
    </row>
    <row r="441" spans="1:14">
      <c r="A441" t="str">
        <f>Hyperlink("https://www.diodes.com/part/view/SMF4L5.0A","SMF4L5.0A")</f>
        <v>SMF4L5.0A</v>
      </c>
      <c r="B441" t="str">
        <f>Hyperlink("https://www.diodes.com/assets/Datasheets/SMF4L5.0CA-SMF4L200CA.pdf","SMF4L5.0CA-SMF4L200CA Datasheet")</f>
        <v>SMF4L5.0CA-SMF4L200CA Datasheet</v>
      </c>
      <c r="C441" t="s">
        <v>45</v>
      </c>
      <c r="D441" t="s">
        <v>15</v>
      </c>
      <c r="E441" t="s">
        <v>23</v>
      </c>
      <c r="F441" t="s">
        <v>17</v>
      </c>
      <c r="G441">
        <v>43.5</v>
      </c>
      <c r="H441">
        <v>6.4</v>
      </c>
      <c r="I441">
        <v>5</v>
      </c>
      <c r="J441" t="s">
        <v>18</v>
      </c>
      <c r="K441">
        <v>2000</v>
      </c>
      <c r="L441">
        <v>9.2</v>
      </c>
      <c r="M441">
        <v>800</v>
      </c>
      <c r="N441" t="s">
        <v>46</v>
      </c>
    </row>
    <row r="442" spans="1:14">
      <c r="A442" t="str">
        <f>Hyperlink("https://www.diodes.com/part/view/SMF4L5.0AQ","SMF4L5.0AQ")</f>
        <v>SMF4L5.0AQ</v>
      </c>
      <c r="B442" t="str">
        <f>Hyperlink("https://www.diodes.com/assets/Datasheets/SMF4L5.0CAQ-SMF4L200CAQ.pdf","SMF4L5.0CAQ SMF4L200CAQ Datasheet")</f>
        <v>SMF4L5.0CAQ SMF4L200CAQ Datasheet</v>
      </c>
      <c r="C442" t="s">
        <v>45</v>
      </c>
      <c r="D442" t="s">
        <v>15</v>
      </c>
      <c r="E442" t="s">
        <v>16</v>
      </c>
      <c r="F442" t="s">
        <v>17</v>
      </c>
      <c r="G442">
        <v>43.5</v>
      </c>
      <c r="H442">
        <v>6.4</v>
      </c>
      <c r="I442">
        <v>5</v>
      </c>
      <c r="J442" t="s">
        <v>18</v>
      </c>
      <c r="K442">
        <v>2000</v>
      </c>
      <c r="L442">
        <v>9.2</v>
      </c>
      <c r="M442">
        <v>800</v>
      </c>
      <c r="N442" t="s">
        <v>46</v>
      </c>
    </row>
    <row r="443" spans="1:14">
      <c r="A443" t="str">
        <f>Hyperlink("https://www.diodes.com/part/view/SMF4L5.0CA","SMF4L5.0CA")</f>
        <v>SMF4L5.0CA</v>
      </c>
      <c r="B443" t="str">
        <f>Hyperlink("https://www.diodes.com/assets/Datasheets/SMF4L5.0CA-SMF4L200CA.pdf","SMF4L5.0CA-SMF4L200CA Datasheet")</f>
        <v>SMF4L5.0CA-SMF4L200CA Datasheet</v>
      </c>
      <c r="C443" t="s">
        <v>45</v>
      </c>
      <c r="D443" t="s">
        <v>15</v>
      </c>
      <c r="E443" t="s">
        <v>23</v>
      </c>
      <c r="F443" t="s">
        <v>34</v>
      </c>
      <c r="G443">
        <v>43.5</v>
      </c>
      <c r="H443">
        <v>6.4</v>
      </c>
      <c r="I443">
        <v>5</v>
      </c>
      <c r="J443" t="s">
        <v>18</v>
      </c>
      <c r="K443">
        <v>1000</v>
      </c>
      <c r="L443">
        <v>9.2</v>
      </c>
      <c r="M443">
        <v>1600</v>
      </c>
      <c r="N443" t="s">
        <v>46</v>
      </c>
    </row>
    <row r="444" spans="1:14">
      <c r="A444" t="str">
        <f>Hyperlink("https://www.diodes.com/part/view/SMF4L5.0CAQ","SMF4L5.0CAQ")</f>
        <v>SMF4L5.0CAQ</v>
      </c>
      <c r="B444" t="str">
        <f>Hyperlink("https://www.diodes.com/assets/Datasheets/SMF4L5.0CAQ-SMF4L200CAQ.pdf","SMF4L5.0CAQ SMF4L200CAQ Datasheet")</f>
        <v>SMF4L5.0CAQ SMF4L200CAQ Datasheet</v>
      </c>
      <c r="C444" t="s">
        <v>45</v>
      </c>
      <c r="D444" t="s">
        <v>15</v>
      </c>
      <c r="E444" t="s">
        <v>16</v>
      </c>
      <c r="F444" t="s">
        <v>34</v>
      </c>
      <c r="G444">
        <v>43.5</v>
      </c>
      <c r="H444">
        <v>6.4</v>
      </c>
      <c r="I444">
        <v>5</v>
      </c>
      <c r="J444" t="s">
        <v>18</v>
      </c>
      <c r="K444">
        <v>1000</v>
      </c>
      <c r="L444">
        <v>9.2</v>
      </c>
      <c r="M444">
        <v>1600</v>
      </c>
      <c r="N444" t="s">
        <v>46</v>
      </c>
    </row>
    <row r="445" spans="1:14">
      <c r="A445" t="str">
        <f>Hyperlink("https://www.diodes.com/part/view/SMF4L51A","SMF4L51A")</f>
        <v>SMF4L51A</v>
      </c>
      <c r="B445" t="str">
        <f>Hyperlink("https://www.diodes.com/assets/Datasheets/SMF4L5.0CA-SMF4L200CA.pdf","SMF4L5.0CA-SMF4L200CA Datasheet")</f>
        <v>SMF4L5.0CA-SMF4L200CA Datasheet</v>
      </c>
      <c r="C445" t="s">
        <v>45</v>
      </c>
      <c r="D445" t="s">
        <v>15</v>
      </c>
      <c r="E445" t="s">
        <v>23</v>
      </c>
      <c r="F445" t="s">
        <v>17</v>
      </c>
      <c r="G445">
        <v>4.9</v>
      </c>
      <c r="H445">
        <v>56.7</v>
      </c>
      <c r="I445">
        <v>51</v>
      </c>
      <c r="J445" t="s">
        <v>18</v>
      </c>
      <c r="K445">
        <v>256</v>
      </c>
      <c r="L445">
        <v>82.4</v>
      </c>
      <c r="M445">
        <v>0.5</v>
      </c>
      <c r="N445" t="s">
        <v>46</v>
      </c>
    </row>
    <row r="446" spans="1:14">
      <c r="A446" t="str">
        <f>Hyperlink("https://www.diodes.com/part/view/SMF4L51AQ","SMF4L51AQ")</f>
        <v>SMF4L51AQ</v>
      </c>
      <c r="B446" t="str">
        <f>Hyperlink("https://www.diodes.com/assets/Datasheets/SMF4L5.0CAQ-SMF4L200CAQ.pdf","SMF4L5.0CAQ SMF4L200CAQ Datasheet")</f>
        <v>SMF4L5.0CAQ SMF4L200CAQ Datasheet</v>
      </c>
      <c r="C446" t="s">
        <v>45</v>
      </c>
      <c r="D446" t="s">
        <v>15</v>
      </c>
      <c r="E446" t="s">
        <v>16</v>
      </c>
      <c r="F446" t="s">
        <v>17</v>
      </c>
      <c r="G446">
        <v>4.9</v>
      </c>
      <c r="H446">
        <v>56.7</v>
      </c>
      <c r="I446">
        <v>51</v>
      </c>
      <c r="J446" t="s">
        <v>18</v>
      </c>
      <c r="K446">
        <v>256</v>
      </c>
      <c r="L446">
        <v>82.4</v>
      </c>
      <c r="M446">
        <v>0.5</v>
      </c>
      <c r="N446" t="s">
        <v>46</v>
      </c>
    </row>
    <row r="447" spans="1:14">
      <c r="A447" t="str">
        <f>Hyperlink("https://www.diodes.com/part/view/SMF4L51CA","SMF4L51CA")</f>
        <v>SMF4L51CA</v>
      </c>
      <c r="B447" t="str">
        <f>Hyperlink("https://www.diodes.com/assets/Datasheets/SMF4L5.0CA-SMF4L200CA.pdf","SMF4L5.0CA-SMF4L200CA Datasheet")</f>
        <v>SMF4L5.0CA-SMF4L200CA Datasheet</v>
      </c>
      <c r="C447" t="s">
        <v>45</v>
      </c>
      <c r="D447" t="s">
        <v>15</v>
      </c>
      <c r="E447" t="s">
        <v>23</v>
      </c>
      <c r="F447" t="s">
        <v>34</v>
      </c>
      <c r="G447">
        <v>4.9</v>
      </c>
      <c r="H447">
        <v>56.7</v>
      </c>
      <c r="I447">
        <v>51</v>
      </c>
      <c r="J447" t="s">
        <v>18</v>
      </c>
      <c r="K447">
        <v>128</v>
      </c>
      <c r="L447">
        <v>82.4</v>
      </c>
      <c r="M447">
        <v>1</v>
      </c>
      <c r="N447" t="s">
        <v>46</v>
      </c>
    </row>
    <row r="448" spans="1:14">
      <c r="A448" t="str">
        <f>Hyperlink("https://www.diodes.com/part/view/SMF4L51CAQ","SMF4L51CAQ")</f>
        <v>SMF4L51CAQ</v>
      </c>
      <c r="B448" t="str">
        <f>Hyperlink("https://www.diodes.com/assets/Datasheets/SMF4L5.0CAQ-SMF4L200CAQ.pdf","SMF4L5.0CAQ SMF4L200CAQ Datasheet")</f>
        <v>SMF4L5.0CAQ SMF4L200CAQ Datasheet</v>
      </c>
      <c r="C448" t="s">
        <v>45</v>
      </c>
      <c r="D448" t="s">
        <v>15</v>
      </c>
      <c r="E448" t="s">
        <v>16</v>
      </c>
      <c r="F448" t="s">
        <v>34</v>
      </c>
      <c r="G448">
        <v>4.9</v>
      </c>
      <c r="H448">
        <v>56.7</v>
      </c>
      <c r="I448">
        <v>51</v>
      </c>
      <c r="J448" t="s">
        <v>18</v>
      </c>
      <c r="K448">
        <v>128</v>
      </c>
      <c r="L448">
        <v>82.4</v>
      </c>
      <c r="M448">
        <v>1</v>
      </c>
      <c r="N448" t="s">
        <v>46</v>
      </c>
    </row>
    <row r="449" spans="1:14">
      <c r="A449" t="str">
        <f>Hyperlink("https://www.diodes.com/part/view/SMF4L54A","SMF4L54A")</f>
        <v>SMF4L54A</v>
      </c>
      <c r="B449" t="str">
        <f>Hyperlink("https://www.diodes.com/assets/Datasheets/SMF4L5.0CA-SMF4L200CA.pdf","SMF4L5.0CA-SMF4L200CA Datasheet")</f>
        <v>SMF4L5.0CA-SMF4L200CA Datasheet</v>
      </c>
      <c r="C449" t="s">
        <v>45</v>
      </c>
      <c r="D449" t="s">
        <v>15</v>
      </c>
      <c r="E449" t="s">
        <v>23</v>
      </c>
      <c r="F449" t="s">
        <v>17</v>
      </c>
      <c r="G449">
        <v>4.6</v>
      </c>
      <c r="H449">
        <v>60</v>
      </c>
      <c r="I449">
        <v>54</v>
      </c>
      <c r="J449" t="s">
        <v>18</v>
      </c>
      <c r="K449">
        <v>240</v>
      </c>
      <c r="L449">
        <v>87.1</v>
      </c>
      <c r="M449">
        <v>0.5</v>
      </c>
      <c r="N449" t="s">
        <v>46</v>
      </c>
    </row>
    <row r="450" spans="1:14">
      <c r="A450" t="str">
        <f>Hyperlink("https://www.diodes.com/part/view/SMF4L54AQ","SMF4L54AQ")</f>
        <v>SMF4L54AQ</v>
      </c>
      <c r="B450" t="str">
        <f>Hyperlink("https://www.diodes.com/assets/Datasheets/SMF4L5.0CAQ-SMF4L200CAQ.pdf","SMF4L5.0CAQ SMF4L200CAQ Datasheet")</f>
        <v>SMF4L5.0CAQ SMF4L200CAQ Datasheet</v>
      </c>
      <c r="C450" t="s">
        <v>45</v>
      </c>
      <c r="D450" t="s">
        <v>15</v>
      </c>
      <c r="E450" t="s">
        <v>16</v>
      </c>
      <c r="F450" t="s">
        <v>17</v>
      </c>
      <c r="G450">
        <v>4.6</v>
      </c>
      <c r="H450">
        <v>60</v>
      </c>
      <c r="I450">
        <v>54</v>
      </c>
      <c r="J450" t="s">
        <v>18</v>
      </c>
      <c r="K450">
        <v>240</v>
      </c>
      <c r="L450">
        <v>87.1</v>
      </c>
      <c r="M450">
        <v>0.5</v>
      </c>
      <c r="N450" t="s">
        <v>46</v>
      </c>
    </row>
    <row r="451" spans="1:14">
      <c r="A451" t="str">
        <f>Hyperlink("https://www.diodes.com/part/view/SMF4L54CA","SMF4L54CA")</f>
        <v>SMF4L54CA</v>
      </c>
      <c r="B451" t="str">
        <f>Hyperlink("https://www.diodes.com/assets/Datasheets/SMF4L5.0CA-SMF4L200CA.pdf","SMF4L5.0CA-SMF4L200CA Datasheet")</f>
        <v>SMF4L5.0CA-SMF4L200CA Datasheet</v>
      </c>
      <c r="C451" t="s">
        <v>45</v>
      </c>
      <c r="D451" t="s">
        <v>15</v>
      </c>
      <c r="E451" t="s">
        <v>23</v>
      </c>
      <c r="F451" t="s">
        <v>34</v>
      </c>
      <c r="G451">
        <v>4.6</v>
      </c>
      <c r="H451">
        <v>60</v>
      </c>
      <c r="I451">
        <v>54</v>
      </c>
      <c r="J451" t="s">
        <v>18</v>
      </c>
      <c r="K451">
        <v>120</v>
      </c>
      <c r="L451">
        <v>87.1</v>
      </c>
      <c r="M451">
        <v>1</v>
      </c>
      <c r="N451" t="s">
        <v>46</v>
      </c>
    </row>
    <row r="452" spans="1:14">
      <c r="A452" t="str">
        <f>Hyperlink("https://www.diodes.com/part/view/SMF4L54CAQ","SMF4L54CAQ")</f>
        <v>SMF4L54CAQ</v>
      </c>
      <c r="B452" t="str">
        <f>Hyperlink("https://www.diodes.com/assets/Datasheets/SMF4L5.0CAQ-SMF4L200CAQ.pdf","SMF4L5.0CAQ SMF4L200CAQ Datasheet")</f>
        <v>SMF4L5.0CAQ SMF4L200CAQ Datasheet</v>
      </c>
      <c r="C452" t="s">
        <v>45</v>
      </c>
      <c r="D452" t="s">
        <v>15</v>
      </c>
      <c r="E452" t="s">
        <v>16</v>
      </c>
      <c r="F452" t="s">
        <v>34</v>
      </c>
      <c r="G452">
        <v>4.6</v>
      </c>
      <c r="H452">
        <v>60</v>
      </c>
      <c r="I452">
        <v>54</v>
      </c>
      <c r="J452" t="s">
        <v>18</v>
      </c>
      <c r="K452">
        <v>120</v>
      </c>
      <c r="L452">
        <v>87.1</v>
      </c>
      <c r="M452">
        <v>1</v>
      </c>
      <c r="N452" t="s">
        <v>46</v>
      </c>
    </row>
    <row r="453" spans="1:14">
      <c r="A453" t="str">
        <f>Hyperlink("https://www.diodes.com/part/view/SMF4L58A","SMF4L58A")</f>
        <v>SMF4L58A</v>
      </c>
      <c r="B453" t="str">
        <f>Hyperlink("https://www.diodes.com/assets/Datasheets/SMF4L5.0CA-SMF4L200CA.pdf","SMF4L5.0CA-SMF4L200CA Datasheet")</f>
        <v>SMF4L5.0CA-SMF4L200CA Datasheet</v>
      </c>
      <c r="C453" t="s">
        <v>45</v>
      </c>
      <c r="D453" t="s">
        <v>15</v>
      </c>
      <c r="E453" t="s">
        <v>23</v>
      </c>
      <c r="F453" t="s">
        <v>17</v>
      </c>
      <c r="G453">
        <v>4.3</v>
      </c>
      <c r="H453">
        <v>64.4</v>
      </c>
      <c r="I453">
        <v>58</v>
      </c>
      <c r="J453" t="s">
        <v>18</v>
      </c>
      <c r="K453">
        <v>220</v>
      </c>
      <c r="L453">
        <v>93.6</v>
      </c>
      <c r="M453">
        <v>0.5</v>
      </c>
      <c r="N453" t="s">
        <v>46</v>
      </c>
    </row>
    <row r="454" spans="1:14">
      <c r="A454" t="str">
        <f>Hyperlink("https://www.diodes.com/part/view/SMF4L58AQ","SMF4L58AQ")</f>
        <v>SMF4L58AQ</v>
      </c>
      <c r="B454" t="str">
        <f>Hyperlink("https://www.diodes.com/assets/Datasheets/SMF4L5.0CAQ-SMF4L200CAQ.pdf","SMF4L5.0CAQ SMF4L200CAQ Datasheet")</f>
        <v>SMF4L5.0CAQ SMF4L200CAQ Datasheet</v>
      </c>
      <c r="C454" t="s">
        <v>45</v>
      </c>
      <c r="D454" t="s">
        <v>15</v>
      </c>
      <c r="E454" t="s">
        <v>16</v>
      </c>
      <c r="F454" t="s">
        <v>17</v>
      </c>
      <c r="G454">
        <v>4.3</v>
      </c>
      <c r="H454">
        <v>64.4</v>
      </c>
      <c r="I454">
        <v>58</v>
      </c>
      <c r="J454" t="s">
        <v>18</v>
      </c>
      <c r="K454">
        <v>220</v>
      </c>
      <c r="L454">
        <v>93.6</v>
      </c>
      <c r="M454">
        <v>0.5</v>
      </c>
      <c r="N454" t="s">
        <v>46</v>
      </c>
    </row>
    <row r="455" spans="1:14">
      <c r="A455" t="str">
        <f>Hyperlink("https://www.diodes.com/part/view/SMF4L58CA","SMF4L58CA")</f>
        <v>SMF4L58CA</v>
      </c>
      <c r="B455" t="str">
        <f>Hyperlink("https://www.diodes.com/assets/Datasheets/SMF4L5.0CA-SMF4L200CA.pdf","SMF4L5.0CA-SMF4L200CA Datasheet")</f>
        <v>SMF4L5.0CA-SMF4L200CA Datasheet</v>
      </c>
      <c r="C455" t="s">
        <v>45</v>
      </c>
      <c r="D455" t="s">
        <v>15</v>
      </c>
      <c r="E455" t="s">
        <v>23</v>
      </c>
      <c r="F455" t="s">
        <v>34</v>
      </c>
      <c r="G455">
        <v>4.3</v>
      </c>
      <c r="H455">
        <v>64.4</v>
      </c>
      <c r="I455">
        <v>58</v>
      </c>
      <c r="J455" t="s">
        <v>18</v>
      </c>
      <c r="K455">
        <v>110</v>
      </c>
      <c r="L455">
        <v>93.6</v>
      </c>
      <c r="M455">
        <v>1</v>
      </c>
      <c r="N455" t="s">
        <v>46</v>
      </c>
    </row>
    <row r="456" spans="1:14">
      <c r="A456" t="str">
        <f>Hyperlink("https://www.diodes.com/part/view/SMF4L58CAQ","SMF4L58CAQ")</f>
        <v>SMF4L58CAQ</v>
      </c>
      <c r="B456" t="str">
        <f>Hyperlink("https://www.diodes.com/assets/Datasheets/SMF4L5.0CAQ-SMF4L200CAQ.pdf","SMF4L5.0CAQ SMF4L200CAQ Datasheet")</f>
        <v>SMF4L5.0CAQ SMF4L200CAQ Datasheet</v>
      </c>
      <c r="C456" t="s">
        <v>45</v>
      </c>
      <c r="D456" t="s">
        <v>15</v>
      </c>
      <c r="E456" t="s">
        <v>16</v>
      </c>
      <c r="F456" t="s">
        <v>34</v>
      </c>
      <c r="G456">
        <v>4.3</v>
      </c>
      <c r="H456">
        <v>64.4</v>
      </c>
      <c r="I456">
        <v>58</v>
      </c>
      <c r="J456" t="s">
        <v>18</v>
      </c>
      <c r="K456">
        <v>110</v>
      </c>
      <c r="L456">
        <v>93.6</v>
      </c>
      <c r="M456">
        <v>1</v>
      </c>
      <c r="N456" t="s">
        <v>46</v>
      </c>
    </row>
    <row r="457" spans="1:14">
      <c r="A457" t="str">
        <f>Hyperlink("https://www.diodes.com/part/view/SMF4L6.0A","SMF4L6.0A")</f>
        <v>SMF4L6.0A</v>
      </c>
      <c r="B457" t="str">
        <f>Hyperlink("https://www.diodes.com/assets/Datasheets/SMF4L5.0CA-SMF4L200CA.pdf","SMF4L5.0CA-SMF4L200CA Datasheet")</f>
        <v>SMF4L5.0CA-SMF4L200CA Datasheet</v>
      </c>
      <c r="C457" t="s">
        <v>45</v>
      </c>
      <c r="D457" t="s">
        <v>15</v>
      </c>
      <c r="E457" t="s">
        <v>23</v>
      </c>
      <c r="F457" t="s">
        <v>17</v>
      </c>
      <c r="G457">
        <v>38.3</v>
      </c>
      <c r="H457">
        <v>6.67</v>
      </c>
      <c r="I457">
        <v>6</v>
      </c>
      <c r="J457" t="s">
        <v>18</v>
      </c>
      <c r="K457">
        <v>1900</v>
      </c>
      <c r="L457">
        <v>10.3</v>
      </c>
      <c r="M457">
        <v>800</v>
      </c>
      <c r="N457" t="s">
        <v>46</v>
      </c>
    </row>
    <row r="458" spans="1:14">
      <c r="A458" t="str">
        <f>Hyperlink("https://www.diodes.com/part/view/SMF4L6.0AQ","SMF4L6.0AQ")</f>
        <v>SMF4L6.0AQ</v>
      </c>
      <c r="B458" t="str">
        <f>Hyperlink("https://www.diodes.com/assets/Datasheets/SMF4L5.0CAQ-SMF4L200CAQ.pdf","SMF4L5.0CAQ SMF4L200CAQ Datasheet")</f>
        <v>SMF4L5.0CAQ SMF4L200CAQ Datasheet</v>
      </c>
      <c r="C458" t="s">
        <v>45</v>
      </c>
      <c r="D458" t="s">
        <v>15</v>
      </c>
      <c r="E458" t="s">
        <v>16</v>
      </c>
      <c r="F458" t="s">
        <v>17</v>
      </c>
      <c r="G458">
        <v>38.3</v>
      </c>
      <c r="H458">
        <v>6.67</v>
      </c>
      <c r="I458">
        <v>6</v>
      </c>
      <c r="J458" t="s">
        <v>18</v>
      </c>
      <c r="K458">
        <v>1900</v>
      </c>
      <c r="L458">
        <v>10.3</v>
      </c>
      <c r="M458">
        <v>800</v>
      </c>
      <c r="N458" t="s">
        <v>46</v>
      </c>
    </row>
    <row r="459" spans="1:14">
      <c r="A459" t="str">
        <f>Hyperlink("https://www.diodes.com/part/view/SMF4L6.0CA","SMF4L6.0CA")</f>
        <v>SMF4L6.0CA</v>
      </c>
      <c r="B459" t="str">
        <f>Hyperlink("https://www.diodes.com/assets/Datasheets/SMF4L5.0CA-SMF4L200CA.pdf","SMF4L5.0CA-SMF4L200CA Datasheet")</f>
        <v>SMF4L5.0CA-SMF4L200CA Datasheet</v>
      </c>
      <c r="C459" t="s">
        <v>45</v>
      </c>
      <c r="D459" t="s">
        <v>15</v>
      </c>
      <c r="E459" t="s">
        <v>23</v>
      </c>
      <c r="F459" t="s">
        <v>34</v>
      </c>
      <c r="G459">
        <v>38.3</v>
      </c>
      <c r="H459">
        <v>6.67</v>
      </c>
      <c r="I459">
        <v>6</v>
      </c>
      <c r="J459" t="s">
        <v>18</v>
      </c>
      <c r="K459">
        <v>950</v>
      </c>
      <c r="L459">
        <v>10.3</v>
      </c>
      <c r="M459">
        <v>1600</v>
      </c>
      <c r="N459" t="s">
        <v>46</v>
      </c>
    </row>
    <row r="460" spans="1:14">
      <c r="A460" t="str">
        <f>Hyperlink("https://www.diodes.com/part/view/SMF4L6.0CAQ","SMF4L6.0CAQ")</f>
        <v>SMF4L6.0CAQ</v>
      </c>
      <c r="B460" t="str">
        <f>Hyperlink("https://www.diodes.com/assets/Datasheets/SMF4L5.0CAQ-SMF4L200CAQ.pdf","SMF4L5.0CAQ SMF4L200CAQ Datasheet")</f>
        <v>SMF4L5.0CAQ SMF4L200CAQ Datasheet</v>
      </c>
      <c r="C460" t="s">
        <v>45</v>
      </c>
      <c r="D460" t="s">
        <v>15</v>
      </c>
      <c r="E460" t="s">
        <v>16</v>
      </c>
      <c r="F460" t="s">
        <v>34</v>
      </c>
      <c r="G460">
        <v>38.3</v>
      </c>
      <c r="H460">
        <v>6.67</v>
      </c>
      <c r="I460">
        <v>6</v>
      </c>
      <c r="J460" t="s">
        <v>18</v>
      </c>
      <c r="K460">
        <v>950</v>
      </c>
      <c r="L460">
        <v>10.3</v>
      </c>
      <c r="M460">
        <v>1600</v>
      </c>
      <c r="N460" t="s">
        <v>46</v>
      </c>
    </row>
    <row r="461" spans="1:14">
      <c r="A461" t="str">
        <f>Hyperlink("https://www.diodes.com/part/view/SMF4L6.5A","SMF4L6.5A")</f>
        <v>SMF4L6.5A</v>
      </c>
      <c r="B461" t="str">
        <f>Hyperlink("https://www.diodes.com/assets/Datasheets/SMF4L5.0CA-SMF4L200CA.pdf","SMF4L5.0CA-SMF4L200CA Datasheet")</f>
        <v>SMF4L5.0CA-SMF4L200CA Datasheet</v>
      </c>
      <c r="C461" t="s">
        <v>45</v>
      </c>
      <c r="D461" t="s">
        <v>15</v>
      </c>
      <c r="E461" t="s">
        <v>23</v>
      </c>
      <c r="F461" t="s">
        <v>17</v>
      </c>
      <c r="G461">
        <v>35.7</v>
      </c>
      <c r="H461">
        <v>7.22</v>
      </c>
      <c r="I461">
        <v>6.5</v>
      </c>
      <c r="J461" t="s">
        <v>18</v>
      </c>
      <c r="K461">
        <v>1800</v>
      </c>
      <c r="L461">
        <v>11.2</v>
      </c>
      <c r="M461">
        <v>500</v>
      </c>
      <c r="N461" t="s">
        <v>46</v>
      </c>
    </row>
    <row r="462" spans="1:14">
      <c r="A462" t="str">
        <f>Hyperlink("https://www.diodes.com/part/view/SMF4L6.5AQ","SMF4L6.5AQ")</f>
        <v>SMF4L6.5AQ</v>
      </c>
      <c r="B462" t="str">
        <f>Hyperlink("https://www.diodes.com/assets/Datasheets/SMF4L5.0CAQ-SMF4L200CAQ.pdf","SMF4L5.0CAQ SMF4L200CAQ Datasheet")</f>
        <v>SMF4L5.0CAQ SMF4L200CAQ Datasheet</v>
      </c>
      <c r="C462" t="s">
        <v>45</v>
      </c>
      <c r="D462" t="s">
        <v>15</v>
      </c>
      <c r="E462" t="s">
        <v>16</v>
      </c>
      <c r="F462" t="s">
        <v>17</v>
      </c>
      <c r="G462">
        <v>35.7</v>
      </c>
      <c r="H462">
        <v>7.22</v>
      </c>
      <c r="I462">
        <v>6.5</v>
      </c>
      <c r="J462" t="s">
        <v>18</v>
      </c>
      <c r="K462">
        <v>1800</v>
      </c>
      <c r="L462">
        <v>11.2</v>
      </c>
      <c r="M462">
        <v>500</v>
      </c>
      <c r="N462" t="s">
        <v>46</v>
      </c>
    </row>
    <row r="463" spans="1:14">
      <c r="A463" t="str">
        <f>Hyperlink("https://www.diodes.com/part/view/SMF4L6.5CA","SMF4L6.5CA")</f>
        <v>SMF4L6.5CA</v>
      </c>
      <c r="B463" t="str">
        <f>Hyperlink("https://www.diodes.com/assets/Datasheets/SMF4L5.0CA-SMF4L200CA.pdf","SMF4L5.0CA-SMF4L200CA Datasheet")</f>
        <v>SMF4L5.0CA-SMF4L200CA Datasheet</v>
      </c>
      <c r="C463" t="s">
        <v>45</v>
      </c>
      <c r="D463" t="s">
        <v>15</v>
      </c>
      <c r="E463" t="s">
        <v>23</v>
      </c>
      <c r="F463" t="s">
        <v>34</v>
      </c>
      <c r="G463">
        <v>35.7</v>
      </c>
      <c r="H463">
        <v>7.22</v>
      </c>
      <c r="I463">
        <v>6.5</v>
      </c>
      <c r="J463" t="s">
        <v>18</v>
      </c>
      <c r="K463">
        <v>900</v>
      </c>
      <c r="L463">
        <v>11.2</v>
      </c>
      <c r="M463">
        <v>1000</v>
      </c>
      <c r="N463" t="s">
        <v>46</v>
      </c>
    </row>
    <row r="464" spans="1:14">
      <c r="A464" t="str">
        <f>Hyperlink("https://www.diodes.com/part/view/SMF4L6.5CAQ","SMF4L6.5CAQ")</f>
        <v>SMF4L6.5CAQ</v>
      </c>
      <c r="B464" t="str">
        <f>Hyperlink("https://www.diodes.com/assets/Datasheets/SMF4L5.0CAQ-SMF4L200CAQ.pdf","SMF4L5.0CAQ SMF4L200CAQ Datasheet")</f>
        <v>SMF4L5.0CAQ SMF4L200CAQ Datasheet</v>
      </c>
      <c r="C464" t="s">
        <v>45</v>
      </c>
      <c r="D464" t="s">
        <v>15</v>
      </c>
      <c r="E464" t="s">
        <v>16</v>
      </c>
      <c r="F464" t="s">
        <v>34</v>
      </c>
      <c r="G464">
        <v>35.7</v>
      </c>
      <c r="H464">
        <v>7.22</v>
      </c>
      <c r="I464">
        <v>6.5</v>
      </c>
      <c r="J464" t="s">
        <v>18</v>
      </c>
      <c r="K464">
        <v>900</v>
      </c>
      <c r="L464">
        <v>11.2</v>
      </c>
      <c r="M464">
        <v>1000</v>
      </c>
      <c r="N464" t="s">
        <v>46</v>
      </c>
    </row>
    <row r="465" spans="1:14">
      <c r="A465" t="str">
        <f>Hyperlink("https://www.diodes.com/part/view/SMF4L60A","SMF4L60A")</f>
        <v>SMF4L60A</v>
      </c>
      <c r="B465" t="str">
        <f>Hyperlink("https://www.diodes.com/assets/Datasheets/SMF4L5.0CA-SMF4L200CA.pdf","SMF4L5.0CA-SMF4L200CA Datasheet")</f>
        <v>SMF4L5.0CA-SMF4L200CA Datasheet</v>
      </c>
      <c r="C465" t="s">
        <v>45</v>
      </c>
      <c r="D465" t="s">
        <v>15</v>
      </c>
      <c r="E465" t="s">
        <v>23</v>
      </c>
      <c r="F465" t="s">
        <v>17</v>
      </c>
      <c r="G465">
        <v>4.1</v>
      </c>
      <c r="H465">
        <v>66.7</v>
      </c>
      <c r="I465">
        <v>60</v>
      </c>
      <c r="J465" t="s">
        <v>18</v>
      </c>
      <c r="K465">
        <v>200</v>
      </c>
      <c r="L465">
        <v>96.8</v>
      </c>
      <c r="M465">
        <v>0.5</v>
      </c>
      <c r="N465" t="s">
        <v>46</v>
      </c>
    </row>
    <row r="466" spans="1:14">
      <c r="A466" t="str">
        <f>Hyperlink("https://www.diodes.com/part/view/SMF4L60AQ","SMF4L60AQ")</f>
        <v>SMF4L60AQ</v>
      </c>
      <c r="B466" t="str">
        <f>Hyperlink("https://www.diodes.com/assets/Datasheets/SMF4L5.0CAQ-SMF4L200CAQ.pdf","SMF4L5.0CAQ SMF4L200CAQ Datasheet")</f>
        <v>SMF4L5.0CAQ SMF4L200CAQ Datasheet</v>
      </c>
      <c r="C466" t="s">
        <v>45</v>
      </c>
      <c r="D466" t="s">
        <v>15</v>
      </c>
      <c r="E466" t="s">
        <v>16</v>
      </c>
      <c r="F466" t="s">
        <v>17</v>
      </c>
      <c r="G466">
        <v>4.1</v>
      </c>
      <c r="H466">
        <v>66.7</v>
      </c>
      <c r="I466">
        <v>60</v>
      </c>
      <c r="J466" t="s">
        <v>18</v>
      </c>
      <c r="K466">
        <v>200</v>
      </c>
      <c r="L466">
        <v>96.8</v>
      </c>
      <c r="M466">
        <v>0.5</v>
      </c>
      <c r="N466" t="s">
        <v>46</v>
      </c>
    </row>
    <row r="467" spans="1:14">
      <c r="A467" t="str">
        <f>Hyperlink("https://www.diodes.com/part/view/SMF4L60CA","SMF4L60CA")</f>
        <v>SMF4L60CA</v>
      </c>
      <c r="B467" t="str">
        <f>Hyperlink("https://www.diodes.com/assets/Datasheets/SMF4L5.0CA-SMF4L200CA.pdf","SMF4L5.0CA-SMF4L200CA Datasheet")</f>
        <v>SMF4L5.0CA-SMF4L200CA Datasheet</v>
      </c>
      <c r="C467" t="s">
        <v>45</v>
      </c>
      <c r="D467" t="s">
        <v>15</v>
      </c>
      <c r="E467" t="s">
        <v>23</v>
      </c>
      <c r="F467" t="s">
        <v>34</v>
      </c>
      <c r="G467">
        <v>4.1</v>
      </c>
      <c r="H467">
        <v>66.7</v>
      </c>
      <c r="I467">
        <v>60</v>
      </c>
      <c r="J467" t="s">
        <v>18</v>
      </c>
      <c r="K467">
        <v>100</v>
      </c>
      <c r="L467">
        <v>96.8</v>
      </c>
      <c r="M467">
        <v>1</v>
      </c>
      <c r="N467" t="s">
        <v>46</v>
      </c>
    </row>
    <row r="468" spans="1:14">
      <c r="A468" t="str">
        <f>Hyperlink("https://www.diodes.com/part/view/SMF4L60CAQ","SMF4L60CAQ")</f>
        <v>SMF4L60CAQ</v>
      </c>
      <c r="B468" t="str">
        <f>Hyperlink("https://www.diodes.com/assets/Datasheets/SMF4L5.0CAQ-SMF4L200CAQ.pdf","SMF4L5.0CAQ SMF4L200CAQ Datasheet")</f>
        <v>SMF4L5.0CAQ SMF4L200CAQ Datasheet</v>
      </c>
      <c r="C468" t="s">
        <v>45</v>
      </c>
      <c r="D468" t="s">
        <v>15</v>
      </c>
      <c r="E468" t="s">
        <v>16</v>
      </c>
      <c r="F468" t="s">
        <v>34</v>
      </c>
      <c r="G468">
        <v>4.1</v>
      </c>
      <c r="H468">
        <v>66.7</v>
      </c>
      <c r="I468">
        <v>60</v>
      </c>
      <c r="J468" t="s">
        <v>18</v>
      </c>
      <c r="K468">
        <v>100</v>
      </c>
      <c r="L468">
        <v>96.8</v>
      </c>
      <c r="M468">
        <v>1</v>
      </c>
      <c r="N468" t="s">
        <v>46</v>
      </c>
    </row>
    <row r="469" spans="1:14">
      <c r="A469" t="str">
        <f>Hyperlink("https://www.diodes.com/part/view/SMF4L64A","SMF4L64A")</f>
        <v>SMF4L64A</v>
      </c>
      <c r="B469" t="str">
        <f>Hyperlink("https://www.diodes.com/assets/Datasheets/SMF4L5.0CA-SMF4L200CA.pdf","SMF4L5.0CA-SMF4L200CA Datasheet")</f>
        <v>SMF4L5.0CA-SMF4L200CA Datasheet</v>
      </c>
      <c r="C469" t="s">
        <v>45</v>
      </c>
      <c r="D469" t="s">
        <v>15</v>
      </c>
      <c r="E469" t="s">
        <v>23</v>
      </c>
      <c r="F469" t="s">
        <v>17</v>
      </c>
      <c r="G469">
        <v>3.9</v>
      </c>
      <c r="H469">
        <v>71.1</v>
      </c>
      <c r="I469">
        <v>64</v>
      </c>
      <c r="J469" t="s">
        <v>18</v>
      </c>
      <c r="K469">
        <v>192</v>
      </c>
      <c r="L469">
        <v>103</v>
      </c>
      <c r="M469">
        <v>0.5</v>
      </c>
      <c r="N469" t="s">
        <v>46</v>
      </c>
    </row>
    <row r="470" spans="1:14">
      <c r="A470" t="str">
        <f>Hyperlink("https://www.diodes.com/part/view/SMF4L64AQ","SMF4L64AQ")</f>
        <v>SMF4L64AQ</v>
      </c>
      <c r="B470" t="str">
        <f>Hyperlink("https://www.diodes.com/assets/Datasheets/SMF4L5.0CAQ-SMF4L200CAQ.pdf","SMF4L5.0CAQ SMF4L200CAQ Datasheet")</f>
        <v>SMF4L5.0CAQ SMF4L200CAQ Datasheet</v>
      </c>
      <c r="C470" t="s">
        <v>45</v>
      </c>
      <c r="D470" t="s">
        <v>15</v>
      </c>
      <c r="E470" t="s">
        <v>16</v>
      </c>
      <c r="F470" t="s">
        <v>17</v>
      </c>
      <c r="G470">
        <v>3.9</v>
      </c>
      <c r="H470">
        <v>71.1</v>
      </c>
      <c r="I470">
        <v>64</v>
      </c>
      <c r="J470" t="s">
        <v>18</v>
      </c>
      <c r="K470">
        <v>192</v>
      </c>
      <c r="L470">
        <v>103</v>
      </c>
      <c r="M470">
        <v>0.5</v>
      </c>
      <c r="N470" t="s">
        <v>46</v>
      </c>
    </row>
    <row r="471" spans="1:14">
      <c r="A471" t="str">
        <f>Hyperlink("https://www.diodes.com/part/view/SMF4L64CA","SMF4L64CA")</f>
        <v>SMF4L64CA</v>
      </c>
      <c r="B471" t="str">
        <f>Hyperlink("https://www.diodes.com/assets/Datasheets/SMF4L5.0CA-SMF4L200CA.pdf","SMF4L5.0CA-SMF4L200CA Datasheet")</f>
        <v>SMF4L5.0CA-SMF4L200CA Datasheet</v>
      </c>
      <c r="C471" t="s">
        <v>45</v>
      </c>
      <c r="D471" t="s">
        <v>15</v>
      </c>
      <c r="E471" t="s">
        <v>23</v>
      </c>
      <c r="F471" t="s">
        <v>34</v>
      </c>
      <c r="G471">
        <v>3.9</v>
      </c>
      <c r="H471">
        <v>71.1</v>
      </c>
      <c r="I471">
        <v>64</v>
      </c>
      <c r="J471" t="s">
        <v>18</v>
      </c>
      <c r="K471">
        <v>96</v>
      </c>
      <c r="L471">
        <v>103</v>
      </c>
      <c r="M471">
        <v>1</v>
      </c>
      <c r="N471" t="s">
        <v>46</v>
      </c>
    </row>
    <row r="472" spans="1:14">
      <c r="A472" t="str">
        <f>Hyperlink("https://www.diodes.com/part/view/SMF4L64CAQ","SMF4L64CAQ")</f>
        <v>SMF4L64CAQ</v>
      </c>
      <c r="B472" t="str">
        <f>Hyperlink("https://www.diodes.com/assets/Datasheets/SMF4L5.0CAQ-SMF4L200CAQ.pdf","SMF4L5.0CAQ SMF4L200CAQ Datasheet")</f>
        <v>SMF4L5.0CAQ SMF4L200CAQ Datasheet</v>
      </c>
      <c r="C472" t="s">
        <v>45</v>
      </c>
      <c r="D472" t="s">
        <v>15</v>
      </c>
      <c r="E472" t="s">
        <v>16</v>
      </c>
      <c r="F472" t="s">
        <v>34</v>
      </c>
      <c r="G472">
        <v>3.9</v>
      </c>
      <c r="H472">
        <v>71.1</v>
      </c>
      <c r="I472">
        <v>64</v>
      </c>
      <c r="J472" t="s">
        <v>18</v>
      </c>
      <c r="K472">
        <v>96</v>
      </c>
      <c r="L472">
        <v>103</v>
      </c>
      <c r="M472">
        <v>1</v>
      </c>
      <c r="N472" t="s">
        <v>46</v>
      </c>
    </row>
    <row r="473" spans="1:14">
      <c r="A473" t="str">
        <f>Hyperlink("https://www.diodes.com/part/view/SMF4L7.0A","SMF4L7.0A")</f>
        <v>SMF4L7.0A</v>
      </c>
      <c r="B473" t="str">
        <f>Hyperlink("https://www.diodes.com/assets/Datasheets/SMF4L5.0CA-SMF4L200CA.pdf","SMF4L5.0CA-SMF4L200CA Datasheet")</f>
        <v>SMF4L5.0CA-SMF4L200CA Datasheet</v>
      </c>
      <c r="C473" t="s">
        <v>45</v>
      </c>
      <c r="D473" t="s">
        <v>15</v>
      </c>
      <c r="E473" t="s">
        <v>23</v>
      </c>
      <c r="F473" t="s">
        <v>17</v>
      </c>
      <c r="G473">
        <v>33.3</v>
      </c>
      <c r="H473">
        <v>7.78</v>
      </c>
      <c r="I473">
        <v>7</v>
      </c>
      <c r="J473" t="s">
        <v>18</v>
      </c>
      <c r="K473">
        <v>1700</v>
      </c>
      <c r="L473">
        <v>12</v>
      </c>
      <c r="M473">
        <v>200</v>
      </c>
      <c r="N473" t="s">
        <v>46</v>
      </c>
    </row>
    <row r="474" spans="1:14">
      <c r="A474" t="str">
        <f>Hyperlink("https://www.diodes.com/part/view/SMF4L7.0AQ","SMF4L7.0AQ")</f>
        <v>SMF4L7.0AQ</v>
      </c>
      <c r="B474" t="str">
        <f>Hyperlink("https://www.diodes.com/assets/Datasheets/SMF4L5.0CAQ-SMF4L200CAQ.pdf","SMF4L5.0CAQ SMF4L200CAQ Datasheet")</f>
        <v>SMF4L5.0CAQ SMF4L200CAQ Datasheet</v>
      </c>
      <c r="C474" t="s">
        <v>45</v>
      </c>
      <c r="D474" t="s">
        <v>15</v>
      </c>
      <c r="E474" t="s">
        <v>16</v>
      </c>
      <c r="F474" t="s">
        <v>17</v>
      </c>
      <c r="G474">
        <v>33.3</v>
      </c>
      <c r="H474">
        <v>7.78</v>
      </c>
      <c r="I474">
        <v>7</v>
      </c>
      <c r="J474" t="s">
        <v>18</v>
      </c>
      <c r="K474">
        <v>1700</v>
      </c>
      <c r="L474">
        <v>12</v>
      </c>
      <c r="M474">
        <v>200</v>
      </c>
      <c r="N474" t="s">
        <v>46</v>
      </c>
    </row>
    <row r="475" spans="1:14">
      <c r="A475" t="str">
        <f>Hyperlink("https://www.diodes.com/part/view/SMF4L7.0CA","SMF4L7.0CA")</f>
        <v>SMF4L7.0CA</v>
      </c>
      <c r="B475" t="str">
        <f>Hyperlink("https://www.diodes.com/assets/Datasheets/SMF4L5.0CA-SMF4L200CA.pdf","SMF4L5.0CA-SMF4L200CA Datasheet")</f>
        <v>SMF4L5.0CA-SMF4L200CA Datasheet</v>
      </c>
      <c r="C475" t="s">
        <v>45</v>
      </c>
      <c r="D475" t="s">
        <v>15</v>
      </c>
      <c r="E475" t="s">
        <v>23</v>
      </c>
      <c r="F475" t="s">
        <v>34</v>
      </c>
      <c r="G475">
        <v>33.3</v>
      </c>
      <c r="H475">
        <v>7.78</v>
      </c>
      <c r="I475">
        <v>7</v>
      </c>
      <c r="J475" t="s">
        <v>18</v>
      </c>
      <c r="K475">
        <v>850</v>
      </c>
      <c r="L475">
        <v>12</v>
      </c>
      <c r="M475">
        <v>400</v>
      </c>
      <c r="N475" t="s">
        <v>46</v>
      </c>
    </row>
    <row r="476" spans="1:14">
      <c r="A476" t="str">
        <f>Hyperlink("https://www.diodes.com/part/view/SMF4L7.0CAQ","SMF4L7.0CAQ")</f>
        <v>SMF4L7.0CAQ</v>
      </c>
      <c r="B476" t="str">
        <f>Hyperlink("https://www.diodes.com/assets/Datasheets/SMF4L5.0CAQ-SMF4L200CAQ.pdf","SMF4L5.0CAQ SMF4L200CAQ Datasheet")</f>
        <v>SMF4L5.0CAQ SMF4L200CAQ Datasheet</v>
      </c>
      <c r="C476" t="s">
        <v>45</v>
      </c>
      <c r="D476" t="s">
        <v>15</v>
      </c>
      <c r="E476" t="s">
        <v>16</v>
      </c>
      <c r="F476" t="s">
        <v>34</v>
      </c>
      <c r="G476">
        <v>33.3</v>
      </c>
      <c r="H476">
        <v>7.78</v>
      </c>
      <c r="I476">
        <v>7</v>
      </c>
      <c r="J476" t="s">
        <v>18</v>
      </c>
      <c r="K476">
        <v>850</v>
      </c>
      <c r="L476">
        <v>12</v>
      </c>
      <c r="M476">
        <v>400</v>
      </c>
      <c r="N476" t="s">
        <v>46</v>
      </c>
    </row>
    <row r="477" spans="1:14">
      <c r="A477" t="str">
        <f>Hyperlink("https://www.diodes.com/part/view/SMF4L7.5A","SMF4L7.5A")</f>
        <v>SMF4L7.5A</v>
      </c>
      <c r="B477" t="str">
        <f>Hyperlink("https://www.diodes.com/assets/Datasheets/SMF4L5.0CA-SMF4L200CA.pdf","SMF4L5.0CA-SMF4L200CA Datasheet")</f>
        <v>SMF4L5.0CA-SMF4L200CA Datasheet</v>
      </c>
      <c r="C477" t="s">
        <v>45</v>
      </c>
      <c r="D477" t="s">
        <v>15</v>
      </c>
      <c r="E477" t="s">
        <v>23</v>
      </c>
      <c r="F477" t="s">
        <v>17</v>
      </c>
      <c r="G477">
        <v>31</v>
      </c>
      <c r="H477">
        <v>8.3</v>
      </c>
      <c r="I477">
        <v>7.5</v>
      </c>
      <c r="J477" t="s">
        <v>18</v>
      </c>
      <c r="K477">
        <v>1600</v>
      </c>
      <c r="L477">
        <v>12.9</v>
      </c>
      <c r="M477">
        <v>100</v>
      </c>
      <c r="N477" t="s">
        <v>46</v>
      </c>
    </row>
    <row r="478" spans="1:14">
      <c r="A478" t="str">
        <f>Hyperlink("https://www.diodes.com/part/view/SMF4L7.5AQ","SMF4L7.5AQ")</f>
        <v>SMF4L7.5AQ</v>
      </c>
      <c r="B478" t="str">
        <f>Hyperlink("https://www.diodes.com/assets/Datasheets/SMF4L5.0CAQ-SMF4L200CAQ.pdf","SMF4L5.0CAQ SMF4L200CAQ Datasheet")</f>
        <v>SMF4L5.0CAQ SMF4L200CAQ Datasheet</v>
      </c>
      <c r="C478" t="s">
        <v>45</v>
      </c>
      <c r="D478" t="s">
        <v>15</v>
      </c>
      <c r="E478" t="s">
        <v>16</v>
      </c>
      <c r="F478" t="s">
        <v>17</v>
      </c>
      <c r="G478">
        <v>31</v>
      </c>
      <c r="H478">
        <v>8.3</v>
      </c>
      <c r="I478">
        <v>7.5</v>
      </c>
      <c r="J478" t="s">
        <v>18</v>
      </c>
      <c r="K478">
        <v>1600</v>
      </c>
      <c r="L478">
        <v>12.9</v>
      </c>
      <c r="M478">
        <v>100</v>
      </c>
      <c r="N478" t="s">
        <v>46</v>
      </c>
    </row>
    <row r="479" spans="1:14">
      <c r="A479" t="str">
        <f>Hyperlink("https://www.diodes.com/part/view/SMF4L7.5CA","SMF4L7.5CA")</f>
        <v>SMF4L7.5CA</v>
      </c>
      <c r="B479" t="str">
        <f>Hyperlink("https://www.diodes.com/assets/Datasheets/SMF4L5.0CA-SMF4L200CA.pdf","SMF4L5.0CA-SMF4L200CA Datasheet")</f>
        <v>SMF4L5.0CA-SMF4L200CA Datasheet</v>
      </c>
      <c r="C479" t="s">
        <v>45</v>
      </c>
      <c r="D479" t="s">
        <v>15</v>
      </c>
      <c r="E479" t="s">
        <v>23</v>
      </c>
      <c r="F479" t="s">
        <v>34</v>
      </c>
      <c r="G479">
        <v>31</v>
      </c>
      <c r="H479">
        <v>8.3</v>
      </c>
      <c r="I479">
        <v>7.5</v>
      </c>
      <c r="J479" t="s">
        <v>18</v>
      </c>
      <c r="K479">
        <v>800</v>
      </c>
      <c r="L479">
        <v>12.9</v>
      </c>
      <c r="M479">
        <v>200</v>
      </c>
      <c r="N479" t="s">
        <v>46</v>
      </c>
    </row>
    <row r="480" spans="1:14">
      <c r="A480" t="str">
        <f>Hyperlink("https://www.diodes.com/part/view/SMF4L7.5CAQ","SMF4L7.5CAQ")</f>
        <v>SMF4L7.5CAQ</v>
      </c>
      <c r="B480" t="str">
        <f>Hyperlink("https://www.diodes.com/assets/Datasheets/SMF4L5.0CAQ-SMF4L200CAQ.pdf","SMF4L5.0CAQ SMF4L200CAQ Datasheet")</f>
        <v>SMF4L5.0CAQ SMF4L200CAQ Datasheet</v>
      </c>
      <c r="C480" t="s">
        <v>45</v>
      </c>
      <c r="D480" t="s">
        <v>15</v>
      </c>
      <c r="E480" t="s">
        <v>16</v>
      </c>
      <c r="F480" t="s">
        <v>34</v>
      </c>
      <c r="G480">
        <v>31</v>
      </c>
      <c r="H480">
        <v>8.3</v>
      </c>
      <c r="I480">
        <v>7.5</v>
      </c>
      <c r="J480" t="s">
        <v>18</v>
      </c>
      <c r="K480">
        <v>800</v>
      </c>
      <c r="L480">
        <v>12.9</v>
      </c>
      <c r="M480">
        <v>200</v>
      </c>
      <c r="N480" t="s">
        <v>46</v>
      </c>
    </row>
    <row r="481" spans="1:14">
      <c r="A481" t="str">
        <f>Hyperlink("https://www.diodes.com/part/view/SMF4L70A","SMF4L70A")</f>
        <v>SMF4L70A</v>
      </c>
      <c r="B481" t="str">
        <f>Hyperlink("https://www.diodes.com/assets/Datasheets/SMF4L5.0CA-SMF4L200CA.pdf","SMF4L5.0CA-SMF4L200CA Datasheet")</f>
        <v>SMF4L5.0CA-SMF4L200CA Datasheet</v>
      </c>
      <c r="C481" t="s">
        <v>45</v>
      </c>
      <c r="D481" t="s">
        <v>15</v>
      </c>
      <c r="E481" t="s">
        <v>23</v>
      </c>
      <c r="F481" t="s">
        <v>17</v>
      </c>
      <c r="G481">
        <v>3.5</v>
      </c>
      <c r="H481">
        <v>77.8</v>
      </c>
      <c r="I481">
        <v>70</v>
      </c>
      <c r="J481" t="s">
        <v>18</v>
      </c>
      <c r="K481">
        <v>186</v>
      </c>
      <c r="L481">
        <v>113</v>
      </c>
      <c r="M481">
        <v>0.5</v>
      </c>
      <c r="N481" t="s">
        <v>46</v>
      </c>
    </row>
    <row r="482" spans="1:14">
      <c r="A482" t="str">
        <f>Hyperlink("https://www.diodes.com/part/view/SMF4L70AQ","SMF4L70AQ")</f>
        <v>SMF4L70AQ</v>
      </c>
      <c r="B482" t="str">
        <f>Hyperlink("https://www.diodes.com/assets/Datasheets/SMF4L5.0CAQ-SMF4L200CAQ.pdf","SMF4L5.0CAQ SMF4L200CAQ Datasheet")</f>
        <v>SMF4L5.0CAQ SMF4L200CAQ Datasheet</v>
      </c>
      <c r="C482" t="s">
        <v>45</v>
      </c>
      <c r="D482" t="s">
        <v>15</v>
      </c>
      <c r="E482" t="s">
        <v>16</v>
      </c>
      <c r="F482" t="s">
        <v>17</v>
      </c>
      <c r="G482">
        <v>3.5</v>
      </c>
      <c r="H482">
        <v>77.8</v>
      </c>
      <c r="I482">
        <v>70</v>
      </c>
      <c r="J482" t="s">
        <v>18</v>
      </c>
      <c r="K482">
        <v>186</v>
      </c>
      <c r="L482">
        <v>113</v>
      </c>
      <c r="M482">
        <v>0.5</v>
      </c>
      <c r="N482" t="s">
        <v>46</v>
      </c>
    </row>
    <row r="483" spans="1:14">
      <c r="A483" t="str">
        <f>Hyperlink("https://www.diodes.com/part/view/SMF4L70CA","SMF4L70CA")</f>
        <v>SMF4L70CA</v>
      </c>
      <c r="B483" t="str">
        <f>Hyperlink("https://www.diodes.com/assets/Datasheets/SMF4L5.0CA-SMF4L200CA.pdf","SMF4L5.0CA-SMF4L200CA Datasheet")</f>
        <v>SMF4L5.0CA-SMF4L200CA Datasheet</v>
      </c>
      <c r="C483" t="s">
        <v>45</v>
      </c>
      <c r="D483" t="s">
        <v>15</v>
      </c>
      <c r="E483" t="s">
        <v>23</v>
      </c>
      <c r="F483" t="s">
        <v>34</v>
      </c>
      <c r="G483">
        <v>3.5</v>
      </c>
      <c r="H483">
        <v>77.8</v>
      </c>
      <c r="I483">
        <v>70</v>
      </c>
      <c r="J483" t="s">
        <v>18</v>
      </c>
      <c r="K483">
        <v>93</v>
      </c>
      <c r="L483">
        <v>113</v>
      </c>
      <c r="M483">
        <v>1</v>
      </c>
      <c r="N483" t="s">
        <v>46</v>
      </c>
    </row>
    <row r="484" spans="1:14">
      <c r="A484" t="str">
        <f>Hyperlink("https://www.diodes.com/part/view/SMF4L70CAQ","SMF4L70CAQ")</f>
        <v>SMF4L70CAQ</v>
      </c>
      <c r="B484" t="str">
        <f>Hyperlink("https://www.diodes.com/assets/Datasheets/SMF4L5.0CAQ-SMF4L200CAQ.pdf","SMF4L5.0CAQ SMF4L200CAQ Datasheet")</f>
        <v>SMF4L5.0CAQ SMF4L200CAQ Datasheet</v>
      </c>
      <c r="C484" t="s">
        <v>45</v>
      </c>
      <c r="D484" t="s">
        <v>15</v>
      </c>
      <c r="E484" t="s">
        <v>16</v>
      </c>
      <c r="F484" t="s">
        <v>34</v>
      </c>
      <c r="G484">
        <v>3.5</v>
      </c>
      <c r="H484">
        <v>77.8</v>
      </c>
      <c r="I484">
        <v>70</v>
      </c>
      <c r="J484" t="s">
        <v>18</v>
      </c>
      <c r="K484">
        <v>93</v>
      </c>
      <c r="L484">
        <v>113</v>
      </c>
      <c r="M484">
        <v>1</v>
      </c>
      <c r="N484" t="s">
        <v>46</v>
      </c>
    </row>
    <row r="485" spans="1:14">
      <c r="A485" t="str">
        <f>Hyperlink("https://www.diodes.com/part/view/SMF4L75A","SMF4L75A")</f>
        <v>SMF4L75A</v>
      </c>
      <c r="B485" t="str">
        <f>Hyperlink("https://www.diodes.com/assets/Datasheets/SMF4L5.0CA-SMF4L200CA.pdf","SMF4L5.0CA-SMF4L200CA Datasheet")</f>
        <v>SMF4L5.0CA-SMF4L200CA Datasheet</v>
      </c>
      <c r="C485" t="s">
        <v>45</v>
      </c>
      <c r="D485" t="s">
        <v>15</v>
      </c>
      <c r="E485" t="s">
        <v>23</v>
      </c>
      <c r="F485" t="s">
        <v>17</v>
      </c>
      <c r="G485">
        <v>3.3</v>
      </c>
      <c r="H485">
        <v>83.3</v>
      </c>
      <c r="I485">
        <v>75</v>
      </c>
      <c r="J485" t="s">
        <v>18</v>
      </c>
      <c r="K485">
        <v>180</v>
      </c>
      <c r="L485">
        <v>121</v>
      </c>
      <c r="M485">
        <v>0.5</v>
      </c>
      <c r="N485" t="s">
        <v>46</v>
      </c>
    </row>
    <row r="486" spans="1:14">
      <c r="A486" t="str">
        <f>Hyperlink("https://www.diodes.com/part/view/SMF4L75AQ","SMF4L75AQ")</f>
        <v>SMF4L75AQ</v>
      </c>
      <c r="B486" t="str">
        <f>Hyperlink("https://www.diodes.com/assets/Datasheets/SMF4L5.0CAQ-SMF4L200CAQ.pdf","SMF4L5.0CAQ SMF4L200CAQ Datasheet")</f>
        <v>SMF4L5.0CAQ SMF4L200CAQ Datasheet</v>
      </c>
      <c r="C486" t="s">
        <v>45</v>
      </c>
      <c r="D486" t="s">
        <v>15</v>
      </c>
      <c r="E486" t="s">
        <v>16</v>
      </c>
      <c r="F486" t="s">
        <v>17</v>
      </c>
      <c r="G486">
        <v>3.3</v>
      </c>
      <c r="H486">
        <v>83.3</v>
      </c>
      <c r="I486">
        <v>75</v>
      </c>
      <c r="J486" t="s">
        <v>18</v>
      </c>
      <c r="K486">
        <v>180</v>
      </c>
      <c r="L486">
        <v>121</v>
      </c>
      <c r="M486">
        <v>0.5</v>
      </c>
      <c r="N486" t="s">
        <v>46</v>
      </c>
    </row>
    <row r="487" spans="1:14">
      <c r="A487" t="str">
        <f>Hyperlink("https://www.diodes.com/part/view/SMF4L75CA","SMF4L75CA")</f>
        <v>SMF4L75CA</v>
      </c>
      <c r="B487" t="str">
        <f>Hyperlink("https://www.diodes.com/assets/Datasheets/SMF4L5.0CA-SMF4L200CA.pdf","SMF4L5.0CA-SMF4L200CA Datasheet")</f>
        <v>SMF4L5.0CA-SMF4L200CA Datasheet</v>
      </c>
      <c r="C487" t="s">
        <v>45</v>
      </c>
      <c r="D487" t="s">
        <v>15</v>
      </c>
      <c r="E487" t="s">
        <v>23</v>
      </c>
      <c r="F487" t="s">
        <v>34</v>
      </c>
      <c r="G487">
        <v>3.3</v>
      </c>
      <c r="H487">
        <v>83.3</v>
      </c>
      <c r="I487">
        <v>75</v>
      </c>
      <c r="J487" t="s">
        <v>18</v>
      </c>
      <c r="K487">
        <v>90</v>
      </c>
      <c r="L487">
        <v>121</v>
      </c>
      <c r="M487">
        <v>1</v>
      </c>
      <c r="N487" t="s">
        <v>46</v>
      </c>
    </row>
    <row r="488" spans="1:14">
      <c r="A488" t="str">
        <f>Hyperlink("https://www.diodes.com/part/view/SMF4L75CAQ","SMF4L75CAQ")</f>
        <v>SMF4L75CAQ</v>
      </c>
      <c r="B488" t="str">
        <f>Hyperlink("https://www.diodes.com/assets/Datasheets/SMF4L5.0CAQ-SMF4L200CAQ.pdf","SMF4L5.0CAQ SMF4L200CAQ Datasheet")</f>
        <v>SMF4L5.0CAQ SMF4L200CAQ Datasheet</v>
      </c>
      <c r="C488" t="s">
        <v>45</v>
      </c>
      <c r="D488" t="s">
        <v>15</v>
      </c>
      <c r="E488" t="s">
        <v>16</v>
      </c>
      <c r="F488" t="s">
        <v>34</v>
      </c>
      <c r="G488">
        <v>3.3</v>
      </c>
      <c r="H488">
        <v>83.3</v>
      </c>
      <c r="I488">
        <v>75</v>
      </c>
      <c r="J488" t="s">
        <v>18</v>
      </c>
      <c r="K488">
        <v>90</v>
      </c>
      <c r="L488">
        <v>121</v>
      </c>
      <c r="M488">
        <v>1</v>
      </c>
      <c r="N488" t="s">
        <v>46</v>
      </c>
    </row>
    <row r="489" spans="1:14">
      <c r="A489" t="str">
        <f>Hyperlink("https://www.diodes.com/part/view/SMF4L78A","SMF4L78A")</f>
        <v>SMF4L78A</v>
      </c>
      <c r="B489" t="str">
        <f>Hyperlink("https://www.diodes.com/assets/Datasheets/SMF4L5.0CA-SMF4L200CA.pdf","SMF4L5.0CA-SMF4L200CA Datasheet")</f>
        <v>SMF4L5.0CA-SMF4L200CA Datasheet</v>
      </c>
      <c r="C489" t="s">
        <v>45</v>
      </c>
      <c r="D489" t="s">
        <v>15</v>
      </c>
      <c r="E489" t="s">
        <v>23</v>
      </c>
      <c r="F489" t="s">
        <v>17</v>
      </c>
      <c r="G489">
        <v>3.2</v>
      </c>
      <c r="H489">
        <v>86.7</v>
      </c>
      <c r="I489">
        <v>78</v>
      </c>
      <c r="J489" t="s">
        <v>18</v>
      </c>
      <c r="K489">
        <v>170</v>
      </c>
      <c r="L489">
        <v>126</v>
      </c>
      <c r="M489">
        <v>0.5</v>
      </c>
      <c r="N489" t="s">
        <v>46</v>
      </c>
    </row>
    <row r="490" spans="1:14">
      <c r="A490" t="str">
        <f>Hyperlink("https://www.diodes.com/part/view/SMF4L78AQ","SMF4L78AQ")</f>
        <v>SMF4L78AQ</v>
      </c>
      <c r="B490" t="str">
        <f>Hyperlink("https://www.diodes.com/assets/Datasheets/SMF4L5.0CAQ-SMF4L200CAQ.pdf","SMF4L5.0CAQ SMF4L200CAQ Datasheet")</f>
        <v>SMF4L5.0CAQ SMF4L200CAQ Datasheet</v>
      </c>
      <c r="C490" t="s">
        <v>45</v>
      </c>
      <c r="D490" t="s">
        <v>15</v>
      </c>
      <c r="E490" t="s">
        <v>16</v>
      </c>
      <c r="F490" t="s">
        <v>17</v>
      </c>
      <c r="G490">
        <v>3.2</v>
      </c>
      <c r="H490">
        <v>86.7</v>
      </c>
      <c r="I490">
        <v>78</v>
      </c>
      <c r="J490" t="s">
        <v>18</v>
      </c>
      <c r="K490">
        <v>170</v>
      </c>
      <c r="L490">
        <v>126</v>
      </c>
      <c r="M490">
        <v>0.5</v>
      </c>
      <c r="N490" t="s">
        <v>46</v>
      </c>
    </row>
    <row r="491" spans="1:14">
      <c r="A491" t="str">
        <f>Hyperlink("https://www.diodes.com/part/view/SMF4L78CA","SMF4L78CA")</f>
        <v>SMF4L78CA</v>
      </c>
      <c r="B491" t="str">
        <f>Hyperlink("https://www.diodes.com/assets/Datasheets/SMF4L5.0CA-SMF4L200CA.pdf","SMF4L5.0CA-SMF4L200CA Datasheet")</f>
        <v>SMF4L5.0CA-SMF4L200CA Datasheet</v>
      </c>
      <c r="C491" t="s">
        <v>45</v>
      </c>
      <c r="D491" t="s">
        <v>15</v>
      </c>
      <c r="E491" t="s">
        <v>23</v>
      </c>
      <c r="F491" t="s">
        <v>34</v>
      </c>
      <c r="G491">
        <v>3.2</v>
      </c>
      <c r="H491">
        <v>86.7</v>
      </c>
      <c r="I491">
        <v>78</v>
      </c>
      <c r="J491" t="s">
        <v>18</v>
      </c>
      <c r="K491">
        <v>85</v>
      </c>
      <c r="L491">
        <v>126</v>
      </c>
      <c r="M491">
        <v>1</v>
      </c>
      <c r="N491" t="s">
        <v>46</v>
      </c>
    </row>
    <row r="492" spans="1:14">
      <c r="A492" t="str">
        <f>Hyperlink("https://www.diodes.com/part/view/SMF4L78CAQ","SMF4L78CAQ")</f>
        <v>SMF4L78CAQ</v>
      </c>
      <c r="B492" t="str">
        <f>Hyperlink("https://www.diodes.com/assets/Datasheets/SMF4L5.0CAQ-SMF4L200CAQ.pdf","SMF4L5.0CAQ SMF4L200CAQ Datasheet")</f>
        <v>SMF4L5.0CAQ SMF4L200CAQ Datasheet</v>
      </c>
      <c r="C492" t="s">
        <v>45</v>
      </c>
      <c r="D492" t="s">
        <v>15</v>
      </c>
      <c r="E492" t="s">
        <v>16</v>
      </c>
      <c r="F492" t="s">
        <v>34</v>
      </c>
      <c r="G492">
        <v>3.2</v>
      </c>
      <c r="H492">
        <v>86.7</v>
      </c>
      <c r="I492">
        <v>78</v>
      </c>
      <c r="J492" t="s">
        <v>18</v>
      </c>
      <c r="K492">
        <v>85</v>
      </c>
      <c r="L492">
        <v>126</v>
      </c>
      <c r="M492">
        <v>1</v>
      </c>
      <c r="N492" t="s">
        <v>46</v>
      </c>
    </row>
    <row r="493" spans="1:14">
      <c r="A493" t="str">
        <f>Hyperlink("https://www.diodes.com/part/view/SMF4L8.0A","SMF4L8.0A")</f>
        <v>SMF4L8.0A</v>
      </c>
      <c r="B493" t="str">
        <f>Hyperlink("https://www.diodes.com/assets/Datasheets/SMF4L5.0CA-SMF4L200CA.pdf","SMF4L5.0CA-SMF4L200CA Datasheet")</f>
        <v>SMF4L5.0CA-SMF4L200CA Datasheet</v>
      </c>
      <c r="C493" t="s">
        <v>45</v>
      </c>
      <c r="D493" t="s">
        <v>15</v>
      </c>
      <c r="E493" t="s">
        <v>23</v>
      </c>
      <c r="F493" t="s">
        <v>17</v>
      </c>
      <c r="G493">
        <v>29.4</v>
      </c>
      <c r="H493">
        <v>8.89</v>
      </c>
      <c r="I493">
        <v>8</v>
      </c>
      <c r="J493" t="s">
        <v>18</v>
      </c>
      <c r="K493">
        <v>1500</v>
      </c>
      <c r="L493">
        <v>13.6</v>
      </c>
      <c r="M493">
        <v>50</v>
      </c>
      <c r="N493" t="s">
        <v>46</v>
      </c>
    </row>
    <row r="494" spans="1:14">
      <c r="A494" t="str">
        <f>Hyperlink("https://www.diodes.com/part/view/SMF4L8.0AQ","SMF4L8.0AQ")</f>
        <v>SMF4L8.0AQ</v>
      </c>
      <c r="B494" t="str">
        <f>Hyperlink("https://www.diodes.com/assets/Datasheets/SMF4L5.0CAQ-SMF4L200CAQ.pdf","SMF4L5.0CAQ SMF4L200CAQ Datasheet")</f>
        <v>SMF4L5.0CAQ SMF4L200CAQ Datasheet</v>
      </c>
      <c r="C494" t="s">
        <v>45</v>
      </c>
      <c r="D494" t="s">
        <v>15</v>
      </c>
      <c r="E494" t="s">
        <v>16</v>
      </c>
      <c r="F494" t="s">
        <v>17</v>
      </c>
      <c r="G494">
        <v>29.4</v>
      </c>
      <c r="H494">
        <v>8.89</v>
      </c>
      <c r="I494">
        <v>8</v>
      </c>
      <c r="J494" t="s">
        <v>18</v>
      </c>
      <c r="K494">
        <v>1500</v>
      </c>
      <c r="L494">
        <v>13.6</v>
      </c>
      <c r="M494">
        <v>50</v>
      </c>
      <c r="N494" t="s">
        <v>46</v>
      </c>
    </row>
    <row r="495" spans="1:14">
      <c r="A495" t="str">
        <f>Hyperlink("https://www.diodes.com/part/view/SMF4L8.0CA","SMF4L8.0CA")</f>
        <v>SMF4L8.0CA</v>
      </c>
      <c r="B495" t="str">
        <f>Hyperlink("https://www.diodes.com/assets/Datasheets/SMF4L5.0CA-SMF4L200CA.pdf","SMF4L5.0CA-SMF4L200CA Datasheet")</f>
        <v>SMF4L5.0CA-SMF4L200CA Datasheet</v>
      </c>
      <c r="C495" t="s">
        <v>45</v>
      </c>
      <c r="D495" t="s">
        <v>15</v>
      </c>
      <c r="E495" t="s">
        <v>23</v>
      </c>
      <c r="F495" t="s">
        <v>34</v>
      </c>
      <c r="G495">
        <v>29.4</v>
      </c>
      <c r="H495">
        <v>8.89</v>
      </c>
      <c r="I495">
        <v>8</v>
      </c>
      <c r="J495" t="s">
        <v>18</v>
      </c>
      <c r="K495">
        <v>750</v>
      </c>
      <c r="L495">
        <v>13.6</v>
      </c>
      <c r="M495">
        <v>100</v>
      </c>
      <c r="N495" t="s">
        <v>46</v>
      </c>
    </row>
    <row r="496" spans="1:14">
      <c r="A496" t="str">
        <f>Hyperlink("https://www.diodes.com/part/view/SMF4L8.0CAQ","SMF4L8.0CAQ")</f>
        <v>SMF4L8.0CAQ</v>
      </c>
      <c r="B496" t="str">
        <f>Hyperlink("https://www.diodes.com/assets/Datasheets/SMF4L5.0CAQ-SMF4L200CAQ.pdf","SMF4L5.0CAQ SMF4L200CAQ Datasheet")</f>
        <v>SMF4L5.0CAQ SMF4L200CAQ Datasheet</v>
      </c>
      <c r="C496" t="s">
        <v>45</v>
      </c>
      <c r="D496" t="s">
        <v>15</v>
      </c>
      <c r="E496" t="s">
        <v>16</v>
      </c>
      <c r="F496" t="s">
        <v>34</v>
      </c>
      <c r="G496">
        <v>29.4</v>
      </c>
      <c r="H496">
        <v>8.89</v>
      </c>
      <c r="I496">
        <v>8</v>
      </c>
      <c r="J496" t="s">
        <v>18</v>
      </c>
      <c r="K496">
        <v>750</v>
      </c>
      <c r="L496">
        <v>13.6</v>
      </c>
      <c r="M496">
        <v>100</v>
      </c>
      <c r="N496" t="s">
        <v>46</v>
      </c>
    </row>
    <row r="497" spans="1:14">
      <c r="A497" t="str">
        <f>Hyperlink("https://www.diodes.com/part/view/SMF4L8.5A","SMF4L8.5A")</f>
        <v>SMF4L8.5A</v>
      </c>
      <c r="B497" t="str">
        <f>Hyperlink("https://www.diodes.com/assets/Datasheets/SMF4L5.0CA-SMF4L200CA.pdf","SMF4L5.0CA-SMF4L200CA Datasheet")</f>
        <v>SMF4L5.0CA-SMF4L200CA Datasheet</v>
      </c>
      <c r="C497" t="s">
        <v>45</v>
      </c>
      <c r="D497" t="s">
        <v>15</v>
      </c>
      <c r="E497" t="s">
        <v>23</v>
      </c>
      <c r="F497" t="s">
        <v>17</v>
      </c>
      <c r="G497">
        <v>27.7</v>
      </c>
      <c r="H497">
        <v>9.44</v>
      </c>
      <c r="I497">
        <v>8.5</v>
      </c>
      <c r="J497" t="s">
        <v>18</v>
      </c>
      <c r="K497">
        <v>1400</v>
      </c>
      <c r="L497">
        <v>14.4</v>
      </c>
      <c r="M497">
        <v>10</v>
      </c>
      <c r="N497" t="s">
        <v>46</v>
      </c>
    </row>
    <row r="498" spans="1:14">
      <c r="A498" t="str">
        <f>Hyperlink("https://www.diodes.com/part/view/SMF4L8.5AQ","SMF4L8.5AQ")</f>
        <v>SMF4L8.5AQ</v>
      </c>
      <c r="B498" t="str">
        <f>Hyperlink("https://www.diodes.com/assets/Datasheets/SMF4L5.0CAQ-SMF4L200CAQ.pdf","SMF4L5.0CAQ SMF4L200CAQ Datasheet")</f>
        <v>SMF4L5.0CAQ SMF4L200CAQ Datasheet</v>
      </c>
      <c r="C498" t="s">
        <v>45</v>
      </c>
      <c r="D498" t="s">
        <v>15</v>
      </c>
      <c r="E498" t="s">
        <v>16</v>
      </c>
      <c r="F498" t="s">
        <v>17</v>
      </c>
      <c r="G498">
        <v>27.7</v>
      </c>
      <c r="H498">
        <v>9.44</v>
      </c>
      <c r="I498">
        <v>8.5</v>
      </c>
      <c r="J498" t="s">
        <v>18</v>
      </c>
      <c r="K498">
        <v>1400</v>
      </c>
      <c r="L498">
        <v>14.4</v>
      </c>
      <c r="M498">
        <v>10</v>
      </c>
      <c r="N498" t="s">
        <v>46</v>
      </c>
    </row>
    <row r="499" spans="1:14">
      <c r="A499" t="str">
        <f>Hyperlink("https://www.diodes.com/part/view/SMF4L8.5CA","SMF4L8.5CA")</f>
        <v>SMF4L8.5CA</v>
      </c>
      <c r="B499" t="str">
        <f>Hyperlink("https://www.diodes.com/assets/Datasheets/SMF4L5.0CA-SMF4L200CA.pdf","SMF4L5.0CA-SMF4L200CA Datasheet")</f>
        <v>SMF4L5.0CA-SMF4L200CA Datasheet</v>
      </c>
      <c r="C499" t="s">
        <v>45</v>
      </c>
      <c r="D499" t="s">
        <v>15</v>
      </c>
      <c r="E499" t="s">
        <v>23</v>
      </c>
      <c r="F499" t="s">
        <v>34</v>
      </c>
      <c r="G499">
        <v>27.7</v>
      </c>
      <c r="H499">
        <v>9.44</v>
      </c>
      <c r="I499">
        <v>8.5</v>
      </c>
      <c r="J499" t="s">
        <v>18</v>
      </c>
      <c r="K499">
        <v>700</v>
      </c>
      <c r="L499">
        <v>14.4</v>
      </c>
      <c r="M499">
        <v>20</v>
      </c>
      <c r="N499" t="s">
        <v>46</v>
      </c>
    </row>
    <row r="500" spans="1:14">
      <c r="A500" t="str">
        <f>Hyperlink("https://www.diodes.com/part/view/SMF4L8.5CAQ","SMF4L8.5CAQ")</f>
        <v>SMF4L8.5CAQ</v>
      </c>
      <c r="B500" t="str">
        <f>Hyperlink("https://www.diodes.com/assets/Datasheets/SMF4L5.0CAQ-SMF4L200CAQ.pdf","SMF4L5.0CAQ SMF4L200CAQ Datasheet")</f>
        <v>SMF4L5.0CAQ SMF4L200CAQ Datasheet</v>
      </c>
      <c r="C500" t="s">
        <v>45</v>
      </c>
      <c r="D500" t="s">
        <v>15</v>
      </c>
      <c r="E500" t="s">
        <v>16</v>
      </c>
      <c r="F500" t="s">
        <v>34</v>
      </c>
      <c r="G500">
        <v>27.7</v>
      </c>
      <c r="H500">
        <v>9.44</v>
      </c>
      <c r="I500">
        <v>8.5</v>
      </c>
      <c r="J500" t="s">
        <v>18</v>
      </c>
      <c r="K500">
        <v>700</v>
      </c>
      <c r="L500">
        <v>14.4</v>
      </c>
      <c r="M500">
        <v>20</v>
      </c>
      <c r="N500" t="s">
        <v>46</v>
      </c>
    </row>
    <row r="501" spans="1:14">
      <c r="A501" t="str">
        <f>Hyperlink("https://www.diodes.com/part/view/SMF4L85A","SMF4L85A")</f>
        <v>SMF4L85A</v>
      </c>
      <c r="B501" t="str">
        <f>Hyperlink("https://www.diodes.com/assets/Datasheets/SMF4L5.0CA-SMF4L200CA.pdf","SMF4L5.0CA-SMF4L200CA Datasheet")</f>
        <v>SMF4L5.0CA-SMF4L200CA Datasheet</v>
      </c>
      <c r="C501" t="s">
        <v>45</v>
      </c>
      <c r="D501" t="s">
        <v>15</v>
      </c>
      <c r="E501" t="s">
        <v>23</v>
      </c>
      <c r="F501" t="s">
        <v>17</v>
      </c>
      <c r="G501">
        <v>2.9</v>
      </c>
      <c r="H501">
        <v>94.4</v>
      </c>
      <c r="I501">
        <v>85</v>
      </c>
      <c r="J501" t="s">
        <v>18</v>
      </c>
      <c r="K501">
        <v>160</v>
      </c>
      <c r="L501">
        <v>137</v>
      </c>
      <c r="M501">
        <v>0.5</v>
      </c>
      <c r="N501" t="s">
        <v>46</v>
      </c>
    </row>
    <row r="502" spans="1:14">
      <c r="A502" t="str">
        <f>Hyperlink("https://www.diodes.com/part/view/SMF4L85AQ","SMF4L85AQ")</f>
        <v>SMF4L85AQ</v>
      </c>
      <c r="B502" t="str">
        <f>Hyperlink("https://www.diodes.com/assets/Datasheets/SMF4L5.0CAQ-SMF4L200CAQ.pdf","SMF4L5.0CAQ SMF4L200CAQ Datasheet")</f>
        <v>SMF4L5.0CAQ SMF4L200CAQ Datasheet</v>
      </c>
      <c r="C502" t="s">
        <v>45</v>
      </c>
      <c r="D502" t="s">
        <v>15</v>
      </c>
      <c r="E502" t="s">
        <v>16</v>
      </c>
      <c r="F502" t="s">
        <v>17</v>
      </c>
      <c r="G502">
        <v>2.9</v>
      </c>
      <c r="H502">
        <v>94.4</v>
      </c>
      <c r="I502">
        <v>85</v>
      </c>
      <c r="J502" t="s">
        <v>18</v>
      </c>
      <c r="K502">
        <v>160</v>
      </c>
      <c r="L502">
        <v>137</v>
      </c>
      <c r="M502">
        <v>0.5</v>
      </c>
      <c r="N502" t="s">
        <v>46</v>
      </c>
    </row>
    <row r="503" spans="1:14">
      <c r="A503" t="str">
        <f>Hyperlink("https://www.diodes.com/part/view/SMF4L85CA","SMF4L85CA")</f>
        <v>SMF4L85CA</v>
      </c>
      <c r="B503" t="str">
        <f>Hyperlink("https://www.diodes.com/assets/Datasheets/SMF4L5.0CA-SMF4L200CA.pdf","SMF4L5.0CA-SMF4L200CA Datasheet")</f>
        <v>SMF4L5.0CA-SMF4L200CA Datasheet</v>
      </c>
      <c r="C503" t="s">
        <v>45</v>
      </c>
      <c r="D503" t="s">
        <v>15</v>
      </c>
      <c r="E503" t="s">
        <v>23</v>
      </c>
      <c r="F503" t="s">
        <v>34</v>
      </c>
      <c r="G503">
        <v>2.9</v>
      </c>
      <c r="H503">
        <v>94.4</v>
      </c>
      <c r="I503">
        <v>85</v>
      </c>
      <c r="J503" t="s">
        <v>18</v>
      </c>
      <c r="K503">
        <v>80</v>
      </c>
      <c r="L503">
        <v>137</v>
      </c>
      <c r="M503">
        <v>1</v>
      </c>
      <c r="N503" t="s">
        <v>46</v>
      </c>
    </row>
    <row r="504" spans="1:14">
      <c r="A504" t="str">
        <f>Hyperlink("https://www.diodes.com/part/view/SMF4L85CAQ","SMF4L85CAQ")</f>
        <v>SMF4L85CAQ</v>
      </c>
      <c r="B504" t="str">
        <f>Hyperlink("https://www.diodes.com/assets/Datasheets/SMF4L5.0CAQ-SMF4L200CAQ.pdf","SMF4L5.0CAQ SMF4L200CAQ Datasheet")</f>
        <v>SMF4L5.0CAQ SMF4L200CAQ Datasheet</v>
      </c>
      <c r="C504" t="s">
        <v>45</v>
      </c>
      <c r="D504" t="s">
        <v>15</v>
      </c>
      <c r="E504" t="s">
        <v>16</v>
      </c>
      <c r="F504" t="s">
        <v>34</v>
      </c>
      <c r="G504">
        <v>2.9</v>
      </c>
      <c r="H504">
        <v>94.4</v>
      </c>
      <c r="I504">
        <v>85</v>
      </c>
      <c r="J504" t="s">
        <v>18</v>
      </c>
      <c r="K504">
        <v>80</v>
      </c>
      <c r="L504">
        <v>137</v>
      </c>
      <c r="M504">
        <v>1</v>
      </c>
      <c r="N504" t="s">
        <v>46</v>
      </c>
    </row>
    <row r="505" spans="1:14">
      <c r="A505" t="str">
        <f>Hyperlink("https://www.diodes.com/part/view/SMF4L9.0A","SMF4L9.0A")</f>
        <v>SMF4L9.0A</v>
      </c>
      <c r="B505" t="str">
        <f>Hyperlink("https://www.diodes.com/assets/Datasheets/SMF4L5.0CA-SMF4L200CA.pdf","SMF4L5.0CA-SMF4L200CA Datasheet")</f>
        <v>SMF4L5.0CA-SMF4L200CA Datasheet</v>
      </c>
      <c r="C505" t="s">
        <v>45</v>
      </c>
      <c r="D505" t="s">
        <v>15</v>
      </c>
      <c r="E505" t="s">
        <v>23</v>
      </c>
      <c r="F505" t="s">
        <v>17</v>
      </c>
      <c r="G505">
        <v>26</v>
      </c>
      <c r="H505">
        <v>10</v>
      </c>
      <c r="I505">
        <v>9</v>
      </c>
      <c r="J505" t="s">
        <v>18</v>
      </c>
      <c r="K505">
        <v>1300</v>
      </c>
      <c r="L505">
        <v>15.4</v>
      </c>
      <c r="M505">
        <v>5</v>
      </c>
      <c r="N505" t="s">
        <v>46</v>
      </c>
    </row>
    <row r="506" spans="1:14">
      <c r="A506" t="str">
        <f>Hyperlink("https://www.diodes.com/part/view/SMF4L9.0AQ","SMF4L9.0AQ")</f>
        <v>SMF4L9.0AQ</v>
      </c>
      <c r="B506" t="str">
        <f>Hyperlink("https://www.diodes.com/assets/Datasheets/SMF4L5.0CAQ-SMF4L200CAQ.pdf","SMF4L5.0CAQ SMF4L200CAQ Datasheet")</f>
        <v>SMF4L5.0CAQ SMF4L200CAQ Datasheet</v>
      </c>
      <c r="C506" t="s">
        <v>45</v>
      </c>
      <c r="D506" t="s">
        <v>15</v>
      </c>
      <c r="E506" t="s">
        <v>16</v>
      </c>
      <c r="F506" t="s">
        <v>17</v>
      </c>
      <c r="G506">
        <v>26</v>
      </c>
      <c r="H506">
        <v>10</v>
      </c>
      <c r="I506">
        <v>9</v>
      </c>
      <c r="J506" t="s">
        <v>18</v>
      </c>
      <c r="K506">
        <v>1300</v>
      </c>
      <c r="L506">
        <v>15.4</v>
      </c>
      <c r="M506">
        <v>5</v>
      </c>
      <c r="N506" t="s">
        <v>46</v>
      </c>
    </row>
    <row r="507" spans="1:14">
      <c r="A507" t="str">
        <f>Hyperlink("https://www.diodes.com/part/view/SMF4L9.0CA","SMF4L9.0CA")</f>
        <v>SMF4L9.0CA</v>
      </c>
      <c r="B507" t="str">
        <f>Hyperlink("https://www.diodes.com/assets/Datasheets/SMF4L5.0CA-SMF4L200CA.pdf","SMF4L5.0CA-SMF4L200CA Datasheet")</f>
        <v>SMF4L5.0CA-SMF4L200CA Datasheet</v>
      </c>
      <c r="C507" t="s">
        <v>45</v>
      </c>
      <c r="D507" t="s">
        <v>15</v>
      </c>
      <c r="E507" t="s">
        <v>23</v>
      </c>
      <c r="F507" t="s">
        <v>34</v>
      </c>
      <c r="G507">
        <v>26</v>
      </c>
      <c r="H507">
        <v>10</v>
      </c>
      <c r="I507">
        <v>9</v>
      </c>
      <c r="J507" t="s">
        <v>18</v>
      </c>
      <c r="K507">
        <v>650</v>
      </c>
      <c r="L507">
        <v>15.4</v>
      </c>
      <c r="M507">
        <v>10</v>
      </c>
      <c r="N507" t="s">
        <v>46</v>
      </c>
    </row>
    <row r="508" spans="1:14">
      <c r="A508" t="str">
        <f>Hyperlink("https://www.diodes.com/part/view/SMF4L9.0CAQ","SMF4L9.0CAQ")</f>
        <v>SMF4L9.0CAQ</v>
      </c>
      <c r="B508" t="str">
        <f>Hyperlink("https://www.diodes.com/assets/Datasheets/SMF4L5.0CAQ-SMF4L200CAQ.pdf","SMF4L5.0CAQ SMF4L200CAQ Datasheet")</f>
        <v>SMF4L5.0CAQ SMF4L200CAQ Datasheet</v>
      </c>
      <c r="C508" t="s">
        <v>45</v>
      </c>
      <c r="D508" t="s">
        <v>15</v>
      </c>
      <c r="E508" t="s">
        <v>16</v>
      </c>
      <c r="F508" t="s">
        <v>34</v>
      </c>
      <c r="G508">
        <v>26</v>
      </c>
      <c r="H508">
        <v>10</v>
      </c>
      <c r="I508">
        <v>9</v>
      </c>
      <c r="J508" t="s">
        <v>18</v>
      </c>
      <c r="K508">
        <v>650</v>
      </c>
      <c r="L508">
        <v>15.4</v>
      </c>
      <c r="M508">
        <v>10</v>
      </c>
      <c r="N508" t="s">
        <v>46</v>
      </c>
    </row>
    <row r="509" spans="1:14">
      <c r="A509" t="str">
        <f>Hyperlink("https://www.diodes.com/part/view/SMF4L90A","SMF4L90A")</f>
        <v>SMF4L90A</v>
      </c>
      <c r="B509" t="str">
        <f>Hyperlink("https://www.diodes.com/assets/Datasheets/SMF4L5.0CA-SMF4L200CA.pdf","SMF4L5.0CA-SMF4L200CA Datasheet")</f>
        <v>SMF4L5.0CA-SMF4L200CA Datasheet</v>
      </c>
      <c r="C509" t="s">
        <v>45</v>
      </c>
      <c r="D509" t="s">
        <v>15</v>
      </c>
      <c r="E509" t="s">
        <v>23</v>
      </c>
      <c r="F509" t="s">
        <v>17</v>
      </c>
      <c r="G509">
        <v>2.7</v>
      </c>
      <c r="H509">
        <v>100</v>
      </c>
      <c r="I509">
        <v>90</v>
      </c>
      <c r="J509" t="s">
        <v>18</v>
      </c>
      <c r="K509">
        <v>140</v>
      </c>
      <c r="L509">
        <v>146</v>
      </c>
      <c r="M509">
        <v>0.5</v>
      </c>
      <c r="N509" t="s">
        <v>46</v>
      </c>
    </row>
    <row r="510" spans="1:14">
      <c r="A510" t="str">
        <f>Hyperlink("https://www.diodes.com/part/view/SMF4L90AQ","SMF4L90AQ")</f>
        <v>SMF4L90AQ</v>
      </c>
      <c r="B510" t="str">
        <f>Hyperlink("https://www.diodes.com/assets/Datasheets/SMF4L5.0CAQ-SMF4L200CAQ.pdf","SMF4L5.0CAQ SMF4L200CAQ Datasheet")</f>
        <v>SMF4L5.0CAQ SMF4L200CAQ Datasheet</v>
      </c>
      <c r="C510" t="s">
        <v>45</v>
      </c>
      <c r="D510" t="s">
        <v>15</v>
      </c>
      <c r="E510" t="s">
        <v>16</v>
      </c>
      <c r="F510" t="s">
        <v>17</v>
      </c>
      <c r="G510">
        <v>2.7</v>
      </c>
      <c r="H510">
        <v>100</v>
      </c>
      <c r="I510">
        <v>90</v>
      </c>
      <c r="J510" t="s">
        <v>18</v>
      </c>
      <c r="K510">
        <v>140</v>
      </c>
      <c r="L510">
        <v>146</v>
      </c>
      <c r="M510">
        <v>0.5</v>
      </c>
      <c r="N510" t="s">
        <v>46</v>
      </c>
    </row>
    <row r="511" spans="1:14">
      <c r="A511" t="str">
        <f>Hyperlink("https://www.diodes.com/part/view/SMF4L90CA","SMF4L90CA")</f>
        <v>SMF4L90CA</v>
      </c>
      <c r="B511" t="str">
        <f>Hyperlink("https://www.diodes.com/assets/Datasheets/SMF4L5.0CA-SMF4L200CA.pdf","SMF4L5.0CA-SMF4L200CA Datasheet")</f>
        <v>SMF4L5.0CA-SMF4L200CA Datasheet</v>
      </c>
      <c r="C511" t="s">
        <v>45</v>
      </c>
      <c r="D511" t="s">
        <v>15</v>
      </c>
      <c r="E511" t="s">
        <v>23</v>
      </c>
      <c r="F511" t="s">
        <v>34</v>
      </c>
      <c r="G511">
        <v>2.7</v>
      </c>
      <c r="H511">
        <v>100</v>
      </c>
      <c r="I511">
        <v>90</v>
      </c>
      <c r="J511" t="s">
        <v>18</v>
      </c>
      <c r="K511">
        <v>70</v>
      </c>
      <c r="L511">
        <v>146</v>
      </c>
      <c r="M511">
        <v>1</v>
      </c>
      <c r="N511" t="s">
        <v>46</v>
      </c>
    </row>
    <row r="512" spans="1:14">
      <c r="A512" t="str">
        <f>Hyperlink("https://www.diodes.com/part/view/SMF4L90CAQ","SMF4L90CAQ")</f>
        <v>SMF4L90CAQ</v>
      </c>
      <c r="B512" t="str">
        <f>Hyperlink("https://www.diodes.com/assets/Datasheets/SMF4L5.0CAQ-SMF4L200CAQ.pdf","SMF4L5.0CAQ SMF4L200CAQ Datasheet")</f>
        <v>SMF4L5.0CAQ SMF4L200CAQ Datasheet</v>
      </c>
      <c r="C512" t="s">
        <v>45</v>
      </c>
      <c r="D512" t="s">
        <v>15</v>
      </c>
      <c r="E512" t="s">
        <v>16</v>
      </c>
      <c r="F512" t="s">
        <v>34</v>
      </c>
      <c r="G512">
        <v>2.7</v>
      </c>
      <c r="H512">
        <v>100</v>
      </c>
      <c r="I512">
        <v>90</v>
      </c>
      <c r="J512" t="s">
        <v>18</v>
      </c>
      <c r="K512">
        <v>70</v>
      </c>
      <c r="L512">
        <v>146</v>
      </c>
      <c r="M512">
        <v>1</v>
      </c>
      <c r="N512" t="s">
        <v>46</v>
      </c>
    </row>
  </sheetData>
  <hyperlinks>
    <hyperlink ref="A2" r:id="rId_hyperlink_1" tooltip="ALS5W10A" display="ALS5W10A"/>
    <hyperlink ref="B2" r:id="rId_hyperlink_2" tooltip="ALS5WxxA Series Datasheet" display="ALS5WxxA Series Datasheet"/>
    <hyperlink ref="A3" r:id="rId_hyperlink_3" tooltip="ALS5W11A" display="ALS5W11A"/>
    <hyperlink ref="B3" r:id="rId_hyperlink_4" tooltip="ALS5WxxA Series Datasheet" display="ALS5WxxA Series Datasheet"/>
    <hyperlink ref="A4" r:id="rId_hyperlink_5" tooltip="ALS5W12A" display="ALS5W12A"/>
    <hyperlink ref="B4" r:id="rId_hyperlink_6" tooltip="ALS5WxxA Series Datasheet" display="ALS5WxxA Series Datasheet"/>
    <hyperlink ref="A5" r:id="rId_hyperlink_7" tooltip="ALS5W13A" display="ALS5W13A"/>
    <hyperlink ref="B5" r:id="rId_hyperlink_8" tooltip="ALS5WxxA Series Datasheet" display="ALS5WxxA Series Datasheet"/>
    <hyperlink ref="A6" r:id="rId_hyperlink_9" tooltip="ALS5W14A" display="ALS5W14A"/>
    <hyperlink ref="B6" r:id="rId_hyperlink_10" tooltip="ALS5WxxA Series Datasheet" display="ALS5WxxA Series Datasheet"/>
    <hyperlink ref="A7" r:id="rId_hyperlink_11" tooltip="ALS5W15A" display="ALS5W15A"/>
    <hyperlink ref="B7" r:id="rId_hyperlink_12" tooltip="ALS5WxxA Series Datasheet" display="ALS5WxxA Series Datasheet"/>
    <hyperlink ref="A8" r:id="rId_hyperlink_13" tooltip="ALS5W16A" display="ALS5W16A"/>
    <hyperlink ref="B8" r:id="rId_hyperlink_14" tooltip="ALS5WxxA Series Datasheet" display="ALS5WxxA Series Datasheet"/>
    <hyperlink ref="A9" r:id="rId_hyperlink_15" tooltip="ALS5W17A" display="ALS5W17A"/>
    <hyperlink ref="B9" r:id="rId_hyperlink_16" tooltip="ALS5WxxA Series Datasheet" display="ALS5WxxA Series Datasheet"/>
    <hyperlink ref="A10" r:id="rId_hyperlink_17" tooltip="ALS5W18A" display="ALS5W18A"/>
    <hyperlink ref="B10" r:id="rId_hyperlink_18" tooltip="ALS5WxxA Series Datasheet" display="ALS5WxxA Series Datasheet"/>
    <hyperlink ref="A11" r:id="rId_hyperlink_19" tooltip="ALS5W20A" display="ALS5W20A"/>
    <hyperlink ref="B11" r:id="rId_hyperlink_20" tooltip="ALS5WxxA Series Datasheet" display="ALS5WxxA Series Datasheet"/>
    <hyperlink ref="A12" r:id="rId_hyperlink_21" tooltip="ALS5W22A" display="ALS5W22A"/>
    <hyperlink ref="B12" r:id="rId_hyperlink_22" tooltip="ALS5WxxA Series Datasheet" display="ALS5WxxA Series Datasheet"/>
    <hyperlink ref="A13" r:id="rId_hyperlink_23" tooltip="ALS5W24A" display="ALS5W24A"/>
    <hyperlink ref="B13" r:id="rId_hyperlink_24" tooltip="ALS5WxxA Series Datasheet" display="ALS5WxxA Series Datasheet"/>
    <hyperlink ref="A14" r:id="rId_hyperlink_25" tooltip="ALS5W26A" display="ALS5W26A"/>
    <hyperlink ref="B14" r:id="rId_hyperlink_26" tooltip="ALS5WxxA Series Datasheet" display="ALS5WxxA Series Datasheet"/>
    <hyperlink ref="A15" r:id="rId_hyperlink_27" tooltip="ALS5W28A" display="ALS5W28A"/>
    <hyperlink ref="B15" r:id="rId_hyperlink_28" tooltip="ALS5WxxA Series Datasheet" display="ALS5WxxA Series Datasheet"/>
    <hyperlink ref="A16" r:id="rId_hyperlink_29" tooltip="ALS5W30A" display="ALS5W30A"/>
    <hyperlink ref="B16" r:id="rId_hyperlink_30" tooltip="ALS5WxxA Series Datasheet" display="ALS5WxxA Series Datasheet"/>
    <hyperlink ref="A17" r:id="rId_hyperlink_31" tooltip="ALS5W33A" display="ALS5W33A"/>
    <hyperlink ref="B17" r:id="rId_hyperlink_32" tooltip="ALS5WxxA Series Datasheet" display="ALS5WxxA Series Datasheet"/>
    <hyperlink ref="A18" r:id="rId_hyperlink_33" tooltip="ALS5W36A" display="ALS5W36A"/>
    <hyperlink ref="B18" r:id="rId_hyperlink_34" tooltip="ALS5WxxA Series Datasheet" display="ALS5WxxA Series Datasheet"/>
    <hyperlink ref="A19" r:id="rId_hyperlink_35" tooltip="ALS5W40A" display="ALS5W40A"/>
    <hyperlink ref="B19" r:id="rId_hyperlink_36" tooltip="ALS5WxxA Series Datasheet" display="ALS5WxxA Series Datasheet"/>
    <hyperlink ref="A20" r:id="rId_hyperlink_37" tooltip="ALS5W43A" display="ALS5W43A"/>
    <hyperlink ref="B20" r:id="rId_hyperlink_38" tooltip="ALS5WxxA Series Datasheet" display="ALS5WxxA Series Datasheet"/>
    <hyperlink ref="A21" r:id="rId_hyperlink_39" tooltip="ALS6W10A" display="ALS6W10A"/>
    <hyperlink ref="B21" r:id="rId_hyperlink_40" tooltip="ALS6WxxA Series Datasheet" display="ALS6WxxA Series Datasheet"/>
    <hyperlink ref="A22" r:id="rId_hyperlink_41" tooltip="ALS6W11A" display="ALS6W11A"/>
    <hyperlink ref="B22" r:id="rId_hyperlink_42" tooltip="ALS6WxxA Series Datasheet" display="ALS6WxxA Series Datasheet"/>
    <hyperlink ref="A23" r:id="rId_hyperlink_43" tooltip="ALS6W12A" display="ALS6W12A"/>
    <hyperlink ref="B23" r:id="rId_hyperlink_44" tooltip="ALS6WxxA Series Datasheet" display="ALS6WxxA Series Datasheet"/>
    <hyperlink ref="A24" r:id="rId_hyperlink_45" tooltip="ALS6W13A" display="ALS6W13A"/>
    <hyperlink ref="B24" r:id="rId_hyperlink_46" tooltip="ALS6WxxA Series Datasheet" display="ALS6WxxA Series Datasheet"/>
    <hyperlink ref="A25" r:id="rId_hyperlink_47" tooltip="ALS6W14A" display="ALS6W14A"/>
    <hyperlink ref="B25" r:id="rId_hyperlink_48" tooltip="ALS6WxxA Series Datasheet" display="ALS6WxxA Series Datasheet"/>
    <hyperlink ref="A26" r:id="rId_hyperlink_49" tooltip="ALS6W15A" display="ALS6W15A"/>
    <hyperlink ref="B26" r:id="rId_hyperlink_50" tooltip="ALS6WxxA Series Datasheet" display="ALS6WxxA Series Datasheet"/>
    <hyperlink ref="A27" r:id="rId_hyperlink_51" tooltip="ALS6W16A" display="ALS6W16A"/>
    <hyperlink ref="B27" r:id="rId_hyperlink_52" tooltip="ALS6WxxA Series Datasheet" display="ALS6WxxA Series Datasheet"/>
    <hyperlink ref="A28" r:id="rId_hyperlink_53" tooltip="ALS6W17A" display="ALS6W17A"/>
    <hyperlink ref="B28" r:id="rId_hyperlink_54" tooltip="ALS6WxxA Series Datasheet" display="ALS6WxxA Series Datasheet"/>
    <hyperlink ref="A29" r:id="rId_hyperlink_55" tooltip="ALS6W18A" display="ALS6W18A"/>
    <hyperlink ref="B29" r:id="rId_hyperlink_56" tooltip="ALS6WxxA Series Datasheet" display="ALS6WxxA Series Datasheet"/>
    <hyperlink ref="A30" r:id="rId_hyperlink_57" tooltip="ALS6W20A" display="ALS6W20A"/>
    <hyperlink ref="B30" r:id="rId_hyperlink_58" tooltip="ALS6WxxA Series Datasheet" display="ALS6WxxA Series Datasheet"/>
    <hyperlink ref="A31" r:id="rId_hyperlink_59" tooltip="ALS6W22A" display="ALS6W22A"/>
    <hyperlink ref="B31" r:id="rId_hyperlink_60" tooltip="ALS6WxxA Series Datasheet" display="ALS6WxxA Series Datasheet"/>
    <hyperlink ref="A32" r:id="rId_hyperlink_61" tooltip="ALS6W24A" display="ALS6W24A"/>
    <hyperlink ref="B32" r:id="rId_hyperlink_62" tooltip="ALS6WxxA Series Datasheet" display="ALS6WxxA Series Datasheet"/>
    <hyperlink ref="A33" r:id="rId_hyperlink_63" tooltip="ALS6W26A" display="ALS6W26A"/>
    <hyperlink ref="B33" r:id="rId_hyperlink_64" tooltip="ALS6WxxA Series Datasheet" display="ALS6WxxA Series Datasheet"/>
    <hyperlink ref="A34" r:id="rId_hyperlink_65" tooltip="ALS6W28A" display="ALS6W28A"/>
    <hyperlink ref="B34" r:id="rId_hyperlink_66" tooltip="ALS6WxxA Series Datasheet" display="ALS6WxxA Series Datasheet"/>
    <hyperlink ref="A35" r:id="rId_hyperlink_67" tooltip="ALS6W30A" display="ALS6W30A"/>
    <hyperlink ref="B35" r:id="rId_hyperlink_68" tooltip="ALS6WxxA Series Datasheet" display="ALS6WxxA Series Datasheet"/>
    <hyperlink ref="A36" r:id="rId_hyperlink_69" tooltip="ALS6W33A" display="ALS6W33A"/>
    <hyperlink ref="B36" r:id="rId_hyperlink_70" tooltip="ALS6WxxA Series Datasheet" display="ALS6WxxA Series Datasheet"/>
    <hyperlink ref="A37" r:id="rId_hyperlink_71" tooltip="ALS6W36A" display="ALS6W36A"/>
    <hyperlink ref="B37" r:id="rId_hyperlink_72" tooltip="ALS6WxxA Series Datasheet" display="ALS6WxxA Series Datasheet"/>
    <hyperlink ref="A38" r:id="rId_hyperlink_73" tooltip="ALS6W40A" display="ALS6W40A"/>
    <hyperlink ref="B38" r:id="rId_hyperlink_74" tooltip="ALS6WxxA Series Datasheet" display="ALS6WxxA Series Datasheet"/>
    <hyperlink ref="A39" r:id="rId_hyperlink_75" tooltip="ALS6W43A" display="ALS6W43A"/>
    <hyperlink ref="B39" r:id="rId_hyperlink_76" tooltip="ALS6WxxA Series Datasheet" display="ALS6WxxA Series Datasheet"/>
    <hyperlink ref="A40" r:id="rId_hyperlink_77" tooltip="ALS8W10A" display="ALS8W10A"/>
    <hyperlink ref="B40" r:id="rId_hyperlink_78" tooltip="ALS8WxxA Series Datasheet" display="ALS8WxxA Series Datasheet"/>
    <hyperlink ref="A41" r:id="rId_hyperlink_79" tooltip="ALS8W11A" display="ALS8W11A"/>
    <hyperlink ref="B41" r:id="rId_hyperlink_80" tooltip="ALS8WxxA Series Datasheet" display="ALS8WxxA Series Datasheet"/>
    <hyperlink ref="A42" r:id="rId_hyperlink_81" tooltip="ALS8W12A" display="ALS8W12A"/>
    <hyperlink ref="B42" r:id="rId_hyperlink_82" tooltip="ALS8WxxA Series Datasheet" display="ALS8WxxA Series Datasheet"/>
    <hyperlink ref="A43" r:id="rId_hyperlink_83" tooltip="ALS8W13A" display="ALS8W13A"/>
    <hyperlink ref="B43" r:id="rId_hyperlink_84" tooltip="ALS8WxxA Series Datasheet" display="ALS8WxxA Series Datasheet"/>
    <hyperlink ref="A44" r:id="rId_hyperlink_85" tooltip="ALS8W14A" display="ALS8W14A"/>
    <hyperlink ref="B44" r:id="rId_hyperlink_86" tooltip="ALS8WxxA Series Datasheet" display="ALS8WxxA Series Datasheet"/>
    <hyperlink ref="A45" r:id="rId_hyperlink_87" tooltip="ALS8W15A" display="ALS8W15A"/>
    <hyperlink ref="B45" r:id="rId_hyperlink_88" tooltip="ALS8WxxA Series Datasheet" display="ALS8WxxA Series Datasheet"/>
    <hyperlink ref="A46" r:id="rId_hyperlink_89" tooltip="ALS8W16A" display="ALS8W16A"/>
    <hyperlink ref="B46" r:id="rId_hyperlink_90" tooltip="ALS8WxxA Series Datasheet" display="ALS8WxxA Series Datasheet"/>
    <hyperlink ref="A47" r:id="rId_hyperlink_91" tooltip="ALS8W17A" display="ALS8W17A"/>
    <hyperlink ref="B47" r:id="rId_hyperlink_92" tooltip="ALS8WxxA Series Datasheet" display="ALS8WxxA Series Datasheet"/>
    <hyperlink ref="A48" r:id="rId_hyperlink_93" tooltip="ALS8W18A" display="ALS8W18A"/>
    <hyperlink ref="B48" r:id="rId_hyperlink_94" tooltip="ALS8WxxA Series Datasheet" display="ALS8WxxA Series Datasheet"/>
    <hyperlink ref="A49" r:id="rId_hyperlink_95" tooltip="ALS8W20A" display="ALS8W20A"/>
    <hyperlink ref="B49" r:id="rId_hyperlink_96" tooltip="ALS8WxxA Series Datasheet" display="ALS8WxxA Series Datasheet"/>
    <hyperlink ref="A50" r:id="rId_hyperlink_97" tooltip="ALS8W22A" display="ALS8W22A"/>
    <hyperlink ref="B50" r:id="rId_hyperlink_98" tooltip="ALS8WxxA Series Datasheet" display="ALS8WxxA Series Datasheet"/>
    <hyperlink ref="A51" r:id="rId_hyperlink_99" tooltip="ALS8W24A" display="ALS8W24A"/>
    <hyperlink ref="B51" r:id="rId_hyperlink_100" tooltip="ALS8WxxA Series Datasheet" display="ALS8WxxA Series Datasheet"/>
    <hyperlink ref="A52" r:id="rId_hyperlink_101" tooltip="ALS8W26A" display="ALS8W26A"/>
    <hyperlink ref="B52" r:id="rId_hyperlink_102" tooltip="ALS8WxxA Series Datasheet" display="ALS8WxxA Series Datasheet"/>
    <hyperlink ref="A53" r:id="rId_hyperlink_103" tooltip="ALS8W28A" display="ALS8W28A"/>
    <hyperlink ref="B53" r:id="rId_hyperlink_104" tooltip="ALS8WxxA Series Datasheet" display="ALS8WxxA Series Datasheet"/>
    <hyperlink ref="A54" r:id="rId_hyperlink_105" tooltip="ALS8W30A" display="ALS8W30A"/>
    <hyperlink ref="B54" r:id="rId_hyperlink_106" tooltip="ALS8WxxA Series Datasheet" display="ALS8WxxA Series Datasheet"/>
    <hyperlink ref="A55" r:id="rId_hyperlink_107" tooltip="ALS8W33A" display="ALS8W33A"/>
    <hyperlink ref="B55" r:id="rId_hyperlink_108" tooltip="ALS8WxxA Series Datasheet" display="ALS8WxxA Series Datasheet"/>
    <hyperlink ref="A56" r:id="rId_hyperlink_109" tooltip="ALS8W36A" display="ALS8W36A"/>
    <hyperlink ref="B56" r:id="rId_hyperlink_110" tooltip="ALS8WxxA Series Datasheet" display="ALS8WxxA Series Datasheet"/>
    <hyperlink ref="A57" r:id="rId_hyperlink_111" tooltip="ALS8W40A" display="ALS8W40A"/>
    <hyperlink ref="B57" r:id="rId_hyperlink_112" tooltip="ALS8WxxA Series Datasheet" display="ALS8WxxA Series Datasheet"/>
    <hyperlink ref="A58" r:id="rId_hyperlink_113" tooltip="ALS8W43A" display="ALS8W43A"/>
    <hyperlink ref="B58" r:id="rId_hyperlink_114" tooltip="ALS8WxxA Series Datasheet" display="ALS8WxxA Series Datasheet"/>
    <hyperlink ref="A59" r:id="rId_hyperlink_115" tooltip="ALT4ME10A" display="ALT4ME10A"/>
    <hyperlink ref="B59" r:id="rId_hyperlink_116" tooltip="ALT4ME Series Datasheet" display="ALT4ME Series Datasheet"/>
    <hyperlink ref="A60" r:id="rId_hyperlink_117" tooltip="ALT4ME11A" display="ALT4ME11A"/>
    <hyperlink ref="B60" r:id="rId_hyperlink_118" tooltip="ALT4ME Series Datasheet" display="ALT4ME Series Datasheet"/>
    <hyperlink ref="A61" r:id="rId_hyperlink_119" tooltip="ALT4ME12A" display="ALT4ME12A"/>
    <hyperlink ref="B61" r:id="rId_hyperlink_120" tooltip="ALT4ME Series Datasheet" display="ALT4ME Series Datasheet"/>
    <hyperlink ref="A62" r:id="rId_hyperlink_121" tooltip="ALT4ME13A" display="ALT4ME13A"/>
    <hyperlink ref="B62" r:id="rId_hyperlink_122" tooltip="ALT4ME Series Datasheet" display="ALT4ME Series Datasheet"/>
    <hyperlink ref="A63" r:id="rId_hyperlink_123" tooltip="ALT4ME14A" display="ALT4ME14A"/>
    <hyperlink ref="B63" r:id="rId_hyperlink_124" tooltip="ALT4ME Series Datasheet" display="ALT4ME Series Datasheet"/>
    <hyperlink ref="A64" r:id="rId_hyperlink_125" tooltip="ALT4ME15A" display="ALT4ME15A"/>
    <hyperlink ref="B64" r:id="rId_hyperlink_126" tooltip="ALT4ME Series Datasheet" display="ALT4ME Series Datasheet"/>
    <hyperlink ref="A65" r:id="rId_hyperlink_127" tooltip="ALT4ME16A" display="ALT4ME16A"/>
    <hyperlink ref="B65" r:id="rId_hyperlink_128" tooltip="ALT4ME Series Datasheet" display="ALT4ME Series Datasheet"/>
    <hyperlink ref="A66" r:id="rId_hyperlink_129" tooltip="ALT4ME17A" display="ALT4ME17A"/>
    <hyperlink ref="B66" r:id="rId_hyperlink_130" tooltip="ALT4ME Series Datasheet" display="ALT4ME Series Datasheet"/>
    <hyperlink ref="A67" r:id="rId_hyperlink_131" tooltip="ALT4ME18A" display="ALT4ME18A"/>
    <hyperlink ref="B67" r:id="rId_hyperlink_132" tooltip="ALT4ME Series Datasheet" display="ALT4ME Series Datasheet"/>
    <hyperlink ref="A68" r:id="rId_hyperlink_133" tooltip="ALT4ME20A" display="ALT4ME20A"/>
    <hyperlink ref="B68" r:id="rId_hyperlink_134" tooltip="ALT4ME Series Datasheet" display="ALT4ME Series Datasheet"/>
    <hyperlink ref="A69" r:id="rId_hyperlink_135" tooltip="ALT4ME22A" display="ALT4ME22A"/>
    <hyperlink ref="B69" r:id="rId_hyperlink_136" tooltip="ALT4ME Series Datasheet" display="ALT4ME Series Datasheet"/>
    <hyperlink ref="A70" r:id="rId_hyperlink_137" tooltip="ALT4ME24A" display="ALT4ME24A"/>
    <hyperlink ref="B70" r:id="rId_hyperlink_138" tooltip="ALT4ME Series Datasheet" display="ALT4ME Series Datasheet"/>
    <hyperlink ref="A71" r:id="rId_hyperlink_139" tooltip="ALT4ME26A" display="ALT4ME26A"/>
    <hyperlink ref="B71" r:id="rId_hyperlink_140" tooltip="ALT4ME Series Datasheet" display="ALT4ME Series Datasheet"/>
    <hyperlink ref="A72" r:id="rId_hyperlink_141" tooltip="ALT4ME28A" display="ALT4ME28A"/>
    <hyperlink ref="B72" r:id="rId_hyperlink_142" tooltip="ALT4ME Series Datasheet" display="ALT4ME Series Datasheet"/>
    <hyperlink ref="A73" r:id="rId_hyperlink_143" tooltip="ALT4ME30A" display="ALT4ME30A"/>
    <hyperlink ref="B73" r:id="rId_hyperlink_144" tooltip="ALT4ME Series Datasheet" display="ALT4ME Series Datasheet"/>
    <hyperlink ref="A74" r:id="rId_hyperlink_145" tooltip="ALT4ME33A" display="ALT4ME33A"/>
    <hyperlink ref="B74" r:id="rId_hyperlink_146" tooltip="ALT4ME Series Datasheet" display="ALT4ME Series Datasheet"/>
    <hyperlink ref="A75" r:id="rId_hyperlink_147" tooltip="ALT4ME36A" display="ALT4ME36A"/>
    <hyperlink ref="B75" r:id="rId_hyperlink_148" tooltip="ALT4ME Series Datasheet" display="ALT4ME Series Datasheet"/>
    <hyperlink ref="A76" r:id="rId_hyperlink_149" tooltip="ALT4ME40A" display="ALT4ME40A"/>
    <hyperlink ref="B76" r:id="rId_hyperlink_150" tooltip="ALT4ME Series Datasheet" display="ALT4ME Series Datasheet"/>
    <hyperlink ref="A77" r:id="rId_hyperlink_151" tooltip="ALT4ME43A" display="ALT4ME43A"/>
    <hyperlink ref="B77" r:id="rId_hyperlink_152" tooltip="ALT4ME Series Datasheet" display="ALT4ME Series Datasheet"/>
    <hyperlink ref="A78" r:id="rId_hyperlink_153" tooltip="ALT4ME45A" display="ALT4ME45A"/>
    <hyperlink ref="B78" r:id="rId_hyperlink_154" tooltip="ALT4ME Series Datasheet" display="ALT4ME Series Datasheet"/>
    <hyperlink ref="A79" r:id="rId_hyperlink_155" tooltip="ALT4ME48A" display="ALT4ME48A"/>
    <hyperlink ref="B79" r:id="rId_hyperlink_156" tooltip="ALT4ME Series Datasheet" display="ALT4ME Series Datasheet"/>
    <hyperlink ref="A80" r:id="rId_hyperlink_157" tooltip="ALT4ME5.0A" display="ALT4ME5.0A"/>
    <hyperlink ref="B80" r:id="rId_hyperlink_158" tooltip="ALT4ME Series Datasheet" display="ALT4ME Series Datasheet"/>
    <hyperlink ref="A81" r:id="rId_hyperlink_159" tooltip="ALT4ME51A" display="ALT4ME51A"/>
    <hyperlink ref="B81" r:id="rId_hyperlink_160" tooltip="ALT4ME Series Datasheet" display="ALT4ME Series Datasheet"/>
    <hyperlink ref="A82" r:id="rId_hyperlink_161" tooltip="ALT4ME54A" display="ALT4ME54A"/>
    <hyperlink ref="B82" r:id="rId_hyperlink_162" tooltip="ALT4ME Series Datasheet" display="ALT4ME Series Datasheet"/>
    <hyperlink ref="A83" r:id="rId_hyperlink_163" tooltip="ALT4ME58A" display="ALT4ME58A"/>
    <hyperlink ref="B83" r:id="rId_hyperlink_164" tooltip="ALT4ME Series Datasheet" display="ALT4ME Series Datasheet"/>
    <hyperlink ref="A84" r:id="rId_hyperlink_165" tooltip="ALT4ME6.0A" display="ALT4ME6.0A"/>
    <hyperlink ref="B84" r:id="rId_hyperlink_166" tooltip="ALT4ME Series Datasheet" display="ALT4ME Series Datasheet"/>
    <hyperlink ref="A85" r:id="rId_hyperlink_167" tooltip="ALT4ME6.5A" display="ALT4ME6.5A"/>
    <hyperlink ref="B85" r:id="rId_hyperlink_168" tooltip="ALT4ME Series Datasheet" display="ALT4ME Series Datasheet"/>
    <hyperlink ref="A86" r:id="rId_hyperlink_169" tooltip="ALT4ME60A" display="ALT4ME60A"/>
    <hyperlink ref="B86" r:id="rId_hyperlink_170" tooltip="ALT4ME Series Datasheet" display="ALT4ME Series Datasheet"/>
    <hyperlink ref="A87" r:id="rId_hyperlink_171" tooltip="ALT4ME64A" display="ALT4ME64A"/>
    <hyperlink ref="B87" r:id="rId_hyperlink_172" tooltip="ALT4ME Series Datasheet" display="ALT4ME Series Datasheet"/>
    <hyperlink ref="A88" r:id="rId_hyperlink_173" tooltip="ALT4ME7.0A" display="ALT4ME7.0A"/>
    <hyperlink ref="B88" r:id="rId_hyperlink_174" tooltip="ALT4ME Series Datasheet" display="ALT4ME Series Datasheet"/>
    <hyperlink ref="A89" r:id="rId_hyperlink_175" tooltip="ALT4ME7.5A" display="ALT4ME7.5A"/>
    <hyperlink ref="B89" r:id="rId_hyperlink_176" tooltip="ALT4ME Series Datasheet" display="ALT4ME Series Datasheet"/>
    <hyperlink ref="A90" r:id="rId_hyperlink_177" tooltip="ALT4ME70A" display="ALT4ME70A"/>
    <hyperlink ref="B90" r:id="rId_hyperlink_178" tooltip="ALT4ME Series Datasheet" display="ALT4ME Series Datasheet"/>
    <hyperlink ref="A91" r:id="rId_hyperlink_179" tooltip="ALT4ME75A" display="ALT4ME75A"/>
    <hyperlink ref="B91" r:id="rId_hyperlink_180" tooltip="ALT4ME Series Datasheet" display="ALT4ME Series Datasheet"/>
    <hyperlink ref="A92" r:id="rId_hyperlink_181" tooltip="ALT4ME8.0A" display="ALT4ME8.0A"/>
    <hyperlink ref="B92" r:id="rId_hyperlink_182" tooltip="ALT4ME Series Datasheet" display="ALT4ME Series Datasheet"/>
    <hyperlink ref="A93" r:id="rId_hyperlink_183" tooltip="ALT4ME8.5A" display="ALT4ME8.5A"/>
    <hyperlink ref="B93" r:id="rId_hyperlink_184" tooltip="ALT4ME Series Datasheet" display="ALT4ME Series Datasheet"/>
    <hyperlink ref="A94" r:id="rId_hyperlink_185" tooltip="ALT4ME9.0A" display="ALT4ME9.0A"/>
    <hyperlink ref="B94" r:id="rId_hyperlink_186" tooltip="ALT4ME Series Datasheet" display="ALT4ME Series Datasheet"/>
    <hyperlink ref="A95" r:id="rId_hyperlink_187" tooltip="D10V0S1US2LP1610" display="D10V0S1US2LP1610"/>
    <hyperlink ref="B95" r:id="rId_hyperlink_188" tooltip="D10V0S1US2LP1610 Datasheet" display="D10V0S1US2LP1610 Datasheet"/>
    <hyperlink ref="A96" r:id="rId_hyperlink_189" tooltip="DM5W10A" display="DM5W10A"/>
    <hyperlink ref="B96" r:id="rId_hyperlink_190" tooltip="DM5W10A-DM5W43A Datasheet" display="DM5W10A-DM5W43A Datasheet"/>
    <hyperlink ref="A97" r:id="rId_hyperlink_191" tooltip="DM5W10AQ" display="DM5W10AQ"/>
    <hyperlink ref="B97" r:id="rId_hyperlink_192" tooltip="DM5W10AQ-DM5W43AQ Datasheet" display="DM5W10AQ-DM5W43AQ Datasheet"/>
    <hyperlink ref="A98" r:id="rId_hyperlink_193" tooltip="DM5W11A" display="DM5W11A"/>
    <hyperlink ref="B98" r:id="rId_hyperlink_194" tooltip="DM5W10A-DM5W43A Datasheet" display="DM5W10A-DM5W43A Datasheet"/>
    <hyperlink ref="A99" r:id="rId_hyperlink_195" tooltip="DM5W11AQ" display="DM5W11AQ"/>
    <hyperlink ref="B99" r:id="rId_hyperlink_196" tooltip="DM5W10AQ-DM5W43AQ Datasheet" display="DM5W10AQ-DM5W43AQ Datasheet"/>
    <hyperlink ref="A100" r:id="rId_hyperlink_197" tooltip="DM5W12A" display="DM5W12A"/>
    <hyperlink ref="B100" r:id="rId_hyperlink_198" tooltip="DM5W10A-DM5W43A Datasheet" display="DM5W10A-DM5W43A Datasheet"/>
    <hyperlink ref="A101" r:id="rId_hyperlink_199" tooltip="DM5W12AQ" display="DM5W12AQ"/>
    <hyperlink ref="B101" r:id="rId_hyperlink_200" tooltip="DM5W10AQ-DM5W43AQ Datasheet" display="DM5W10AQ-DM5W43AQ Datasheet"/>
    <hyperlink ref="A102" r:id="rId_hyperlink_201" tooltip="DM5W13A" display="DM5W13A"/>
    <hyperlink ref="B102" r:id="rId_hyperlink_202" tooltip="DM5W10A-DM5W43A Datasheet" display="DM5W10A-DM5W43A Datasheet"/>
    <hyperlink ref="A103" r:id="rId_hyperlink_203" tooltip="DM5W13AQ" display="DM5W13AQ"/>
    <hyperlink ref="B103" r:id="rId_hyperlink_204" tooltip="DM5W10AQ-DM5W43AQ Datasheet" display="DM5W10AQ-DM5W43AQ Datasheet"/>
    <hyperlink ref="A104" r:id="rId_hyperlink_205" tooltip="DM5W14A" display="DM5W14A"/>
    <hyperlink ref="B104" r:id="rId_hyperlink_206" tooltip="DM5W10A-DM5W43A Datasheet" display="DM5W10A-DM5W43A Datasheet"/>
    <hyperlink ref="A105" r:id="rId_hyperlink_207" tooltip="DM5W14AQ" display="DM5W14AQ"/>
    <hyperlink ref="B105" r:id="rId_hyperlink_208" tooltip="DM5W10AQ-DM5W43AQ Datasheet" display="DM5W10AQ-DM5W43AQ Datasheet"/>
    <hyperlink ref="A106" r:id="rId_hyperlink_209" tooltip="DM5W15A" display="DM5W15A"/>
    <hyperlink ref="B106" r:id="rId_hyperlink_210" tooltip="DM5W10A-DM5W43A Datasheet" display="DM5W10A-DM5W43A Datasheet"/>
    <hyperlink ref="A107" r:id="rId_hyperlink_211" tooltip="DM5W15AQ" display="DM5W15AQ"/>
    <hyperlink ref="B107" r:id="rId_hyperlink_212" tooltip="DM5W10AQ-DM5W43AQ Datasheet" display="DM5W10AQ-DM5W43AQ Datasheet"/>
    <hyperlink ref="A108" r:id="rId_hyperlink_213" tooltip="DM5W16A" display="DM5W16A"/>
    <hyperlink ref="B108" r:id="rId_hyperlink_214" tooltip="DM5W10A-DM5W43A Datasheet" display="DM5W10A-DM5W43A Datasheet"/>
    <hyperlink ref="A109" r:id="rId_hyperlink_215" tooltip="DM5W16AQ" display="DM5W16AQ"/>
    <hyperlink ref="B109" r:id="rId_hyperlink_216" tooltip="DM5W10AQ-DM5W43AQ Datasheet" display="DM5W10AQ-DM5W43AQ Datasheet"/>
    <hyperlink ref="A110" r:id="rId_hyperlink_217" tooltip="DM5W17A" display="DM5W17A"/>
    <hyperlink ref="B110" r:id="rId_hyperlink_218" tooltip="DM5W10A-DM5W43A Datasheet" display="DM5W10A-DM5W43A Datasheet"/>
    <hyperlink ref="A111" r:id="rId_hyperlink_219" tooltip="DM5W17AQ" display="DM5W17AQ"/>
    <hyperlink ref="B111" r:id="rId_hyperlink_220" tooltip="DM5W10AQ-DM5W43AQ Datasheet" display="DM5W10AQ-DM5W43AQ Datasheet"/>
    <hyperlink ref="A112" r:id="rId_hyperlink_221" tooltip="DM5W18A" display="DM5W18A"/>
    <hyperlink ref="B112" r:id="rId_hyperlink_222" tooltip="DM5W10A-DM5W43A Datasheet" display="DM5W10A-DM5W43A Datasheet"/>
    <hyperlink ref="A113" r:id="rId_hyperlink_223" tooltip="DM5W18AQ" display="DM5W18AQ"/>
    <hyperlink ref="B113" r:id="rId_hyperlink_224" tooltip="DM5W10AQ-DM5W43AQ Datasheet" display="DM5W10AQ-DM5W43AQ Datasheet"/>
    <hyperlink ref="A114" r:id="rId_hyperlink_225" tooltip="DM5W20A" display="DM5W20A"/>
    <hyperlink ref="B114" r:id="rId_hyperlink_226" tooltip="DM5W10A-DM5W43A Datasheet" display="DM5W10A-DM5W43A Datasheet"/>
    <hyperlink ref="A115" r:id="rId_hyperlink_227" tooltip="DM5W20AQ" display="DM5W20AQ"/>
    <hyperlink ref="B115" r:id="rId_hyperlink_228" tooltip="DM5W10AQ-DM5W43AQ Datasheet" display="DM5W10AQ-DM5W43AQ Datasheet"/>
    <hyperlink ref="A116" r:id="rId_hyperlink_229" tooltip="DM5W22A" display="DM5W22A"/>
    <hyperlink ref="B116" r:id="rId_hyperlink_230" tooltip="DM5W10A-DM5W43A Datasheet" display="DM5W10A-DM5W43A Datasheet"/>
    <hyperlink ref="A117" r:id="rId_hyperlink_231" tooltip="DM5W22AQ" display="DM5W22AQ"/>
    <hyperlink ref="B117" r:id="rId_hyperlink_232" tooltip="DM5W10AQ-DM5W43AQ Datasheet" display="DM5W10AQ-DM5W43AQ Datasheet"/>
    <hyperlink ref="A118" r:id="rId_hyperlink_233" tooltip="DM5W24A" display="DM5W24A"/>
    <hyperlink ref="B118" r:id="rId_hyperlink_234" tooltip="DM5W10A-DM5W43A Datasheet" display="DM5W10A-DM5W43A Datasheet"/>
    <hyperlink ref="A119" r:id="rId_hyperlink_235" tooltip="DM5W24AQ" display="DM5W24AQ"/>
    <hyperlink ref="B119" r:id="rId_hyperlink_236" tooltip="DM5W10AQ-DM5W43AQ Datasheet" display="DM5W10AQ-DM5W43AQ Datasheet"/>
    <hyperlink ref="A120" r:id="rId_hyperlink_237" tooltip="DM5W26A" display="DM5W26A"/>
    <hyperlink ref="B120" r:id="rId_hyperlink_238" tooltip="DM5W10A-DM5W43A Datasheet" display="DM5W10A-DM5W43A Datasheet"/>
    <hyperlink ref="A121" r:id="rId_hyperlink_239" tooltip="DM5W26AQ" display="DM5W26AQ"/>
    <hyperlink ref="B121" r:id="rId_hyperlink_240" tooltip="DM5W10AQ-DM5W43AQ Datasheet" display="DM5W10AQ-DM5W43AQ Datasheet"/>
    <hyperlink ref="A122" r:id="rId_hyperlink_241" tooltip="DM5W27Q" display="DM5W27Q"/>
    <hyperlink ref="B122" r:id="rId_hyperlink_242" tooltip="DM5W27Q Datasheet" display="DM5W27Q Datasheet"/>
    <hyperlink ref="A123" r:id="rId_hyperlink_243" tooltip="DM5W28A" display="DM5W28A"/>
    <hyperlink ref="B123" r:id="rId_hyperlink_244" tooltip="DM5W10A-DM5W43A Datasheet" display="DM5W10A-DM5W43A Datasheet"/>
    <hyperlink ref="A124" r:id="rId_hyperlink_245" tooltip="DM5W28AQ" display="DM5W28AQ"/>
    <hyperlink ref="B124" r:id="rId_hyperlink_246" tooltip="DM5W10AQ-DM5W43AQ Datasheet" display="DM5W10AQ-DM5W43AQ Datasheet"/>
    <hyperlink ref="A125" r:id="rId_hyperlink_247" tooltip="DM5W30A" display="DM5W30A"/>
    <hyperlink ref="B125" r:id="rId_hyperlink_248" tooltip="DM5W10A-DM5W43A Datasheet" display="DM5W10A-DM5W43A Datasheet"/>
    <hyperlink ref="A126" r:id="rId_hyperlink_249" tooltip="DM5W30AQ" display="DM5W30AQ"/>
    <hyperlink ref="B126" r:id="rId_hyperlink_250" tooltip="DM5W10AQ-DM5W43AQ Datasheet" display="DM5W10AQ-DM5W43AQ Datasheet"/>
    <hyperlink ref="A127" r:id="rId_hyperlink_251" tooltip="DM5W33A" display="DM5W33A"/>
    <hyperlink ref="B127" r:id="rId_hyperlink_252" tooltip="DM5W10A-DM5W43A Datasheet" display="DM5W10A-DM5W43A Datasheet"/>
    <hyperlink ref="A128" r:id="rId_hyperlink_253" tooltip="DM5W33AQ" display="DM5W33AQ"/>
    <hyperlink ref="B128" r:id="rId_hyperlink_254" tooltip="DM5W10AQ-DM5W43AQ Datasheet" display="DM5W10AQ-DM5W43AQ Datasheet"/>
    <hyperlink ref="A129" r:id="rId_hyperlink_255" tooltip="DM5W36A" display="DM5W36A"/>
    <hyperlink ref="B129" r:id="rId_hyperlink_256" tooltip="DM5W10A-DM5W43A Datasheet" display="DM5W10A-DM5W43A Datasheet"/>
    <hyperlink ref="A130" r:id="rId_hyperlink_257" tooltip="DM5W36AQ" display="DM5W36AQ"/>
    <hyperlink ref="B130" r:id="rId_hyperlink_258" tooltip="DM5W10AQ-DM5W43AQ Datasheet" display="DM5W10AQ-DM5W43AQ Datasheet"/>
    <hyperlink ref="A131" r:id="rId_hyperlink_259" tooltip="DM5W40A" display="DM5W40A"/>
    <hyperlink ref="B131" r:id="rId_hyperlink_260" tooltip="DM5W10A-DM5W43A Datasheet" display="DM5W10A-DM5W43A Datasheet"/>
    <hyperlink ref="A132" r:id="rId_hyperlink_261" tooltip="DM5W40AQ" display="DM5W40AQ"/>
    <hyperlink ref="B132" r:id="rId_hyperlink_262" tooltip="DM5W10AQ-DM5W43AQ Datasheet" display="DM5W10AQ-DM5W43AQ Datasheet"/>
    <hyperlink ref="A133" r:id="rId_hyperlink_263" tooltip="DM5W43A" display="DM5W43A"/>
    <hyperlink ref="B133" r:id="rId_hyperlink_264" tooltip="DM5W10A-DM5W43A Datasheet" display="DM5W10A-DM5W43A Datasheet"/>
    <hyperlink ref="A134" r:id="rId_hyperlink_265" tooltip="DM5W43AQ" display="DM5W43AQ"/>
    <hyperlink ref="B134" r:id="rId_hyperlink_266" tooltip="DM5W10AQ-DM5W43AQ Datasheet" display="DM5W10AQ-DM5W43AQ Datasheet"/>
    <hyperlink ref="A135" r:id="rId_hyperlink_267" tooltip="DM6W10A" display="DM6W10A"/>
    <hyperlink ref="B135" r:id="rId_hyperlink_268" tooltip="DM6W10A-DM6W43A Datasheet" display="DM6W10A-DM6W43A Datasheet"/>
    <hyperlink ref="A136" r:id="rId_hyperlink_269" tooltip="DM6W10AQ" display="DM6W10AQ"/>
    <hyperlink ref="B136" r:id="rId_hyperlink_270" tooltip="DM6W10AQ-DM6W43AQ Datasheet" display="DM6W10AQ-DM6W43AQ Datasheet"/>
    <hyperlink ref="A137" r:id="rId_hyperlink_271" tooltip="DM6W11A" display="DM6W11A"/>
    <hyperlink ref="B137" r:id="rId_hyperlink_272" tooltip="DM6W10A-DM6W43A Datasheet" display="DM6W10A-DM6W43A Datasheet"/>
    <hyperlink ref="A138" r:id="rId_hyperlink_273" tooltip="DM6W11AQ" display="DM6W11AQ"/>
    <hyperlink ref="B138" r:id="rId_hyperlink_274" tooltip="DM6W10AQ-DM6W43AQ Datasheet" display="DM6W10AQ-DM6W43AQ Datasheet"/>
    <hyperlink ref="A139" r:id="rId_hyperlink_275" tooltip="DM6W12A" display="DM6W12A"/>
    <hyperlink ref="B139" r:id="rId_hyperlink_276" tooltip="DM6W10A-DM6W43A Datasheet" display="DM6W10A-DM6W43A Datasheet"/>
    <hyperlink ref="A140" r:id="rId_hyperlink_277" tooltip="DM6W12AQ" display="DM6W12AQ"/>
    <hyperlink ref="B140" r:id="rId_hyperlink_278" tooltip="DM6W10AQ-DM6W43AQ Datasheet" display="DM6W10AQ-DM6W43AQ Datasheet"/>
    <hyperlink ref="A141" r:id="rId_hyperlink_279" tooltip="DM6W13A" display="DM6W13A"/>
    <hyperlink ref="B141" r:id="rId_hyperlink_280" tooltip="DM6W10A-DM6W43A Datasheet" display="DM6W10A-DM6W43A Datasheet"/>
    <hyperlink ref="A142" r:id="rId_hyperlink_281" tooltip="DM6W13AQ" display="DM6W13AQ"/>
    <hyperlink ref="B142" r:id="rId_hyperlink_282" tooltip="DM6W10AQ-DM6W43AQ Datasheet" display="DM6W10AQ-DM6W43AQ Datasheet"/>
    <hyperlink ref="A143" r:id="rId_hyperlink_283" tooltip="DM6W14A" display="DM6W14A"/>
    <hyperlink ref="B143" r:id="rId_hyperlink_284" tooltip="DM6W10A-DM6W43A Datasheet" display="DM6W10A-DM6W43A Datasheet"/>
    <hyperlink ref="A144" r:id="rId_hyperlink_285" tooltip="DM6W14AQ" display="DM6W14AQ"/>
    <hyperlink ref="B144" r:id="rId_hyperlink_286" tooltip="DM6W10AQ-DM6W43AQ Datasheet" display="DM6W10AQ-DM6W43AQ Datasheet"/>
    <hyperlink ref="A145" r:id="rId_hyperlink_287" tooltip="DM6W15A" display="DM6W15A"/>
    <hyperlink ref="B145" r:id="rId_hyperlink_288" tooltip="DM6W10A-DM6W43A Datasheet" display="DM6W10A-DM6W43A Datasheet"/>
    <hyperlink ref="A146" r:id="rId_hyperlink_289" tooltip="DM6W15AQ" display="DM6W15AQ"/>
    <hyperlink ref="B146" r:id="rId_hyperlink_290" tooltip="DM6W10AQ-DM6W43AQ Datasheet" display="DM6W10AQ-DM6W43AQ Datasheet"/>
    <hyperlink ref="A147" r:id="rId_hyperlink_291" tooltip="DM6W16A" display="DM6W16A"/>
    <hyperlink ref="B147" r:id="rId_hyperlink_292" tooltip="DM6W10A-DM6W43A Datasheet" display="DM6W10A-DM6W43A Datasheet"/>
    <hyperlink ref="A148" r:id="rId_hyperlink_293" tooltip="DM6W16AQ" display="DM6W16AQ"/>
    <hyperlink ref="B148" r:id="rId_hyperlink_294" tooltip="DM6W10AQ-DM6W43AQ Datasheet" display="DM6W10AQ-DM6W43AQ Datasheet"/>
    <hyperlink ref="A149" r:id="rId_hyperlink_295" tooltip="DM6W17A" display="DM6W17A"/>
    <hyperlink ref="B149" r:id="rId_hyperlink_296" tooltip="DM6W10A-DM6W43A Datasheet" display="DM6W10A-DM6W43A Datasheet"/>
    <hyperlink ref="A150" r:id="rId_hyperlink_297" tooltip="DM6W17AQ" display="DM6W17AQ"/>
    <hyperlink ref="B150" r:id="rId_hyperlink_298" tooltip="DM6W10AQ-DM6W43AQ Datasheet" display="DM6W10AQ-DM6W43AQ Datasheet"/>
    <hyperlink ref="A151" r:id="rId_hyperlink_299" tooltip="DM6W18A" display="DM6W18A"/>
    <hyperlink ref="B151" r:id="rId_hyperlink_300" tooltip="DM6W10A-DM6W43A Datasheet" display="DM6W10A-DM6W43A Datasheet"/>
    <hyperlink ref="A152" r:id="rId_hyperlink_301" tooltip="DM6W18AQ" display="DM6W18AQ"/>
    <hyperlink ref="B152" r:id="rId_hyperlink_302" tooltip="DM6W10AQ-DM6W43AQ Datasheet" display="DM6W10AQ-DM6W43AQ Datasheet"/>
    <hyperlink ref="A153" r:id="rId_hyperlink_303" tooltip="DM6W20A" display="DM6W20A"/>
    <hyperlink ref="B153" r:id="rId_hyperlink_304" tooltip="DM6W10A-DM6W43A Datasheet" display="DM6W10A-DM6W43A Datasheet"/>
    <hyperlink ref="A154" r:id="rId_hyperlink_305" tooltip="DM6W20AQ" display="DM6W20AQ"/>
    <hyperlink ref="B154" r:id="rId_hyperlink_306" tooltip="DM6W10AQ-DM6W43AQ Datasheet" display="DM6W10AQ-DM6W43AQ Datasheet"/>
    <hyperlink ref="A155" r:id="rId_hyperlink_307" tooltip="DM6W22A" display="DM6W22A"/>
    <hyperlink ref="B155" r:id="rId_hyperlink_308" tooltip="DM6W10A-DM6W43A Datasheet" display="DM6W10A-DM6W43A Datasheet"/>
    <hyperlink ref="A156" r:id="rId_hyperlink_309" tooltip="DM6W22AQ" display="DM6W22AQ"/>
    <hyperlink ref="B156" r:id="rId_hyperlink_310" tooltip="DM6W10AQ-DM6W43AQ Datasheet" display="DM6W10AQ-DM6W43AQ Datasheet"/>
    <hyperlink ref="A157" r:id="rId_hyperlink_311" tooltip="DM6W24A" display="DM6W24A"/>
    <hyperlink ref="B157" r:id="rId_hyperlink_312" tooltip="DM6W10A-DM6W43A Datasheet" display="DM6W10A-DM6W43A Datasheet"/>
    <hyperlink ref="A158" r:id="rId_hyperlink_313" tooltip="DM6W24AQ" display="DM6W24AQ"/>
    <hyperlink ref="B158" r:id="rId_hyperlink_314" tooltip="DM6W10AQ-DM6W43AQ Datasheet" display="DM6W10AQ-DM6W43AQ Datasheet"/>
    <hyperlink ref="A159" r:id="rId_hyperlink_315" tooltip="DM6W26A" display="DM6W26A"/>
    <hyperlink ref="B159" r:id="rId_hyperlink_316" tooltip="DM6W10A-DM6W43A Datasheet" display="DM6W10A-DM6W43A Datasheet"/>
    <hyperlink ref="A160" r:id="rId_hyperlink_317" tooltip="DM6W26AQ" display="DM6W26AQ"/>
    <hyperlink ref="B160" r:id="rId_hyperlink_318" tooltip="DM6W10AQ-DM6W43AQ Datasheet" display="DM6W10AQ-DM6W43AQ Datasheet"/>
    <hyperlink ref="A161" r:id="rId_hyperlink_319" tooltip="DM6W27Q" display="DM6W27Q"/>
    <hyperlink ref="B161" r:id="rId_hyperlink_320" tooltip="DM6W27Q Datasheet" display="DM6W27Q Datasheet"/>
    <hyperlink ref="A162" r:id="rId_hyperlink_321" tooltip="DM6W28A" display="DM6W28A"/>
    <hyperlink ref="B162" r:id="rId_hyperlink_322" tooltip="DM6W10A-DM6W43A Datasheet" display="DM6W10A-DM6W43A Datasheet"/>
    <hyperlink ref="A163" r:id="rId_hyperlink_323" tooltip="DM6W28AQ" display="DM6W28AQ"/>
    <hyperlink ref="B163" r:id="rId_hyperlink_324" tooltip="DM6W10AQ-DM6W43AQ Datasheet" display="DM6W10AQ-DM6W43AQ Datasheet"/>
    <hyperlink ref="A164" r:id="rId_hyperlink_325" tooltip="DM6W30A" display="DM6W30A"/>
    <hyperlink ref="B164" r:id="rId_hyperlink_326" tooltip="DM6W10A-DM6W43A Datasheet" display="DM6W10A-DM6W43A Datasheet"/>
    <hyperlink ref="A165" r:id="rId_hyperlink_327" tooltip="DM6W30AQ" display="DM6W30AQ"/>
    <hyperlink ref="B165" r:id="rId_hyperlink_328" tooltip="DM6W10AQ-DM6W43AQ Datasheet" display="DM6W10AQ-DM6W43AQ Datasheet"/>
    <hyperlink ref="A166" r:id="rId_hyperlink_329" tooltip="DM6W33A" display="DM6W33A"/>
    <hyperlink ref="B166" r:id="rId_hyperlink_330" tooltip="DM6W10A-DM6W43A Datasheet" display="DM6W10A-DM6W43A Datasheet"/>
    <hyperlink ref="A167" r:id="rId_hyperlink_331" tooltip="DM6W33AQ" display="DM6W33AQ"/>
    <hyperlink ref="B167" r:id="rId_hyperlink_332" tooltip="DM6W10AQ-DM6W43AQ Datasheet" display="DM6W10AQ-DM6W43AQ Datasheet"/>
    <hyperlink ref="A168" r:id="rId_hyperlink_333" tooltip="DM6W36A" display="DM6W36A"/>
    <hyperlink ref="B168" r:id="rId_hyperlink_334" tooltip="DM6W10A-DM6W43A Datasheet" display="DM6W10A-DM6W43A Datasheet"/>
    <hyperlink ref="A169" r:id="rId_hyperlink_335" tooltip="DM6W36AQ" display="DM6W36AQ"/>
    <hyperlink ref="B169" r:id="rId_hyperlink_336" tooltip="DM6W10AQ-DM6W43AQ Datasheet" display="DM6W10AQ-DM6W43AQ Datasheet"/>
    <hyperlink ref="A170" r:id="rId_hyperlink_337" tooltip="DM6W40A" display="DM6W40A"/>
    <hyperlink ref="B170" r:id="rId_hyperlink_338" tooltip="DM6W10A-DM6W43A Datasheet" display="DM6W10A-DM6W43A Datasheet"/>
    <hyperlink ref="A171" r:id="rId_hyperlink_339" tooltip="DM6W40AQ" display="DM6W40AQ"/>
    <hyperlink ref="B171" r:id="rId_hyperlink_340" tooltip="DM6W10AQ-DM6W43AQ Datasheet" display="DM6W10AQ-DM6W43AQ Datasheet"/>
    <hyperlink ref="A172" r:id="rId_hyperlink_341" tooltip="DM6W43A" display="DM6W43A"/>
    <hyperlink ref="B172" r:id="rId_hyperlink_342" tooltip="DM6W10A-DM6W43A Datasheet" display="DM6W10A-DM6W43A Datasheet"/>
    <hyperlink ref="A173" r:id="rId_hyperlink_343" tooltip="DM6W43AQ" display="DM6W43AQ"/>
    <hyperlink ref="B173" r:id="rId_hyperlink_344" tooltip="DM6W10AQ-DM6W43AQ Datasheet" display="DM6W10AQ-DM6W43AQ Datasheet"/>
    <hyperlink ref="A174" r:id="rId_hyperlink_345" tooltip="DM8W10A" display="DM8W10A"/>
    <hyperlink ref="B174" r:id="rId_hyperlink_346" tooltip="DM8W10A-DM8W43A Datasheet" display="DM8W10A-DM8W43A Datasheet"/>
    <hyperlink ref="A175" r:id="rId_hyperlink_347" tooltip="DM8W10AQ" display="DM8W10AQ"/>
    <hyperlink ref="B175" r:id="rId_hyperlink_348" tooltip="DM8W10AQ-DM8W43AQ Datasheet" display="DM8W10AQ-DM8W43AQ Datasheet"/>
    <hyperlink ref="A176" r:id="rId_hyperlink_349" tooltip="DM8W11A" display="DM8W11A"/>
    <hyperlink ref="B176" r:id="rId_hyperlink_350" tooltip="DM8W10A-DM8W43A Datasheet" display="DM8W10A-DM8W43A Datasheet"/>
    <hyperlink ref="A177" r:id="rId_hyperlink_351" tooltip="DM8W11AQ" display="DM8W11AQ"/>
    <hyperlink ref="B177" r:id="rId_hyperlink_352" tooltip="DM8W10AQ-DM8W43AQ Datasheet" display="DM8W10AQ-DM8W43AQ Datasheet"/>
    <hyperlink ref="A178" r:id="rId_hyperlink_353" tooltip="DM8W12A" display="DM8W12A"/>
    <hyperlink ref="B178" r:id="rId_hyperlink_354" tooltip="DM8W10A-DM8W43A Datasheet" display="DM8W10A-DM8W43A Datasheet"/>
    <hyperlink ref="A179" r:id="rId_hyperlink_355" tooltip="DM8W12AQ" display="DM8W12AQ"/>
    <hyperlink ref="B179" r:id="rId_hyperlink_356" tooltip="DM8W10AQ-DM8W43AQ Datasheet" display="DM8W10AQ-DM8W43AQ Datasheet"/>
    <hyperlink ref="A180" r:id="rId_hyperlink_357" tooltip="DM8W13A" display="DM8W13A"/>
    <hyperlink ref="B180" r:id="rId_hyperlink_358" tooltip="DM8W10A-DM8W43A Datasheet" display="DM8W10A-DM8W43A Datasheet"/>
    <hyperlink ref="A181" r:id="rId_hyperlink_359" tooltip="DM8W13AQ" display="DM8W13AQ"/>
    <hyperlink ref="B181" r:id="rId_hyperlink_360" tooltip="DM8W10AQ-DM8W43AQ Datasheet" display="DM8W10AQ-DM8W43AQ Datasheet"/>
    <hyperlink ref="A182" r:id="rId_hyperlink_361" tooltip="DM8W14A" display="DM8W14A"/>
    <hyperlink ref="B182" r:id="rId_hyperlink_362" tooltip="DM8W10A-DM8W43A Datasheet" display="DM8W10A-DM8W43A Datasheet"/>
    <hyperlink ref="A183" r:id="rId_hyperlink_363" tooltip="DM8W14AQ" display="DM8W14AQ"/>
    <hyperlink ref="B183" r:id="rId_hyperlink_364" tooltip="DM8W10AQ-DM8W43AQ Datasheet" display="DM8W10AQ-DM8W43AQ Datasheet"/>
    <hyperlink ref="A184" r:id="rId_hyperlink_365" tooltip="DM8W15A" display="DM8W15A"/>
    <hyperlink ref="B184" r:id="rId_hyperlink_366" tooltip="DM8W10A-DM8W43A Datasheet" display="DM8W10A-DM8W43A Datasheet"/>
    <hyperlink ref="A185" r:id="rId_hyperlink_367" tooltip="DM8W15AQ" display="DM8W15AQ"/>
    <hyperlink ref="B185" r:id="rId_hyperlink_368" tooltip="DM8W10AQ-DM8W43AQ Datasheet" display="DM8W10AQ-DM8W43AQ Datasheet"/>
    <hyperlink ref="A186" r:id="rId_hyperlink_369" tooltip="DM8W16A" display="DM8W16A"/>
    <hyperlink ref="B186" r:id="rId_hyperlink_370" tooltip="DM8W10A-DM8W43A Datasheet" display="DM8W10A-DM8W43A Datasheet"/>
    <hyperlink ref="A187" r:id="rId_hyperlink_371" tooltip="DM8W16AQ" display="DM8W16AQ"/>
    <hyperlink ref="B187" r:id="rId_hyperlink_372" tooltip="DM8W10AQ-DM8W43AQ Datasheet" display="DM8W10AQ-DM8W43AQ Datasheet"/>
    <hyperlink ref="A188" r:id="rId_hyperlink_373" tooltip="DM8W17A" display="DM8W17A"/>
    <hyperlink ref="B188" r:id="rId_hyperlink_374" tooltip="DM8W10A-DM8W43A Datasheet" display="DM8W10A-DM8W43A Datasheet"/>
    <hyperlink ref="A189" r:id="rId_hyperlink_375" tooltip="DM8W17AQ" display="DM8W17AQ"/>
    <hyperlink ref="B189" r:id="rId_hyperlink_376" tooltip="DM8W10AQ-DM8W43AQ Datasheet" display="DM8W10AQ-DM8W43AQ Datasheet"/>
    <hyperlink ref="A190" r:id="rId_hyperlink_377" tooltip="DM8W18A" display="DM8W18A"/>
    <hyperlink ref="B190" r:id="rId_hyperlink_378" tooltip="DM8W10A-DM8W43A Datasheet" display="DM8W10A-DM8W43A Datasheet"/>
    <hyperlink ref="A191" r:id="rId_hyperlink_379" tooltip="DM8W18AQ" display="DM8W18AQ"/>
    <hyperlink ref="B191" r:id="rId_hyperlink_380" tooltip="DM8W10AQ-DM8W43AQ Datasheet" display="DM8W10AQ-DM8W43AQ Datasheet"/>
    <hyperlink ref="A192" r:id="rId_hyperlink_381" tooltip="DM8W20A" display="DM8W20A"/>
    <hyperlink ref="B192" r:id="rId_hyperlink_382" tooltip="DM8W10A-DM8W43A Datasheet" display="DM8W10A-DM8W43A Datasheet"/>
    <hyperlink ref="A193" r:id="rId_hyperlink_383" tooltip="DM8W20AQ" display="DM8W20AQ"/>
    <hyperlink ref="B193" r:id="rId_hyperlink_384" tooltip="DM8W10AQ-DM8W43AQ Datasheet" display="DM8W10AQ-DM8W43AQ Datasheet"/>
    <hyperlink ref="A194" r:id="rId_hyperlink_385" tooltip="DM8W22A" display="DM8W22A"/>
    <hyperlink ref="B194" r:id="rId_hyperlink_386" tooltip="DM8W10A-DM8W43A Datasheet" display="DM8W10A-DM8W43A Datasheet"/>
    <hyperlink ref="A195" r:id="rId_hyperlink_387" tooltip="DM8W22AQ" display="DM8W22AQ"/>
    <hyperlink ref="B195" r:id="rId_hyperlink_388" tooltip="DM8W10AQ-DM8W43AQ Datasheet" display="DM8W10AQ-DM8W43AQ Datasheet"/>
    <hyperlink ref="A196" r:id="rId_hyperlink_389" tooltip="DM8W24A" display="DM8W24A"/>
    <hyperlink ref="B196" r:id="rId_hyperlink_390" tooltip="DM8W10A-DM8W43A Datasheet" display="DM8W10A-DM8W43A Datasheet"/>
    <hyperlink ref="A197" r:id="rId_hyperlink_391" tooltip="DM8W24AQ" display="DM8W24AQ"/>
    <hyperlink ref="B197" r:id="rId_hyperlink_392" tooltip="DM8W10AQ-DM8W43AQ Datasheet" display="DM8W10AQ-DM8W43AQ Datasheet"/>
    <hyperlink ref="A198" r:id="rId_hyperlink_393" tooltip="DM8W26A" display="DM8W26A"/>
    <hyperlink ref="B198" r:id="rId_hyperlink_394" tooltip="DM8W10A-DM8W43A Datasheet" display="DM8W10A-DM8W43A Datasheet"/>
    <hyperlink ref="A199" r:id="rId_hyperlink_395" tooltip="DM8W26AQ" display="DM8W26AQ"/>
    <hyperlink ref="B199" r:id="rId_hyperlink_396" tooltip="DM8W10AQ-DM8W43AQ Datasheet" display="DM8W10AQ-DM8W43AQ Datasheet"/>
    <hyperlink ref="A200" r:id="rId_hyperlink_397" tooltip="DM8W27Q" display="DM8W27Q"/>
    <hyperlink ref="B200" r:id="rId_hyperlink_398" tooltip="DM8W27Q Datasheet" display="DM8W27Q Datasheet"/>
    <hyperlink ref="A201" r:id="rId_hyperlink_399" tooltip="DM8W28A" display="DM8W28A"/>
    <hyperlink ref="B201" r:id="rId_hyperlink_400" tooltip="DM8W10A-DM8W43A Datasheet" display="DM8W10A-DM8W43A Datasheet"/>
    <hyperlink ref="A202" r:id="rId_hyperlink_401" tooltip="DM8W28AQ" display="DM8W28AQ"/>
    <hyperlink ref="B202" r:id="rId_hyperlink_402" tooltip="DM8W10AQ-DM8W43AQ Datasheet" display="DM8W10AQ-DM8W43AQ Datasheet"/>
    <hyperlink ref="A203" r:id="rId_hyperlink_403" tooltip="DM8W30A" display="DM8W30A"/>
    <hyperlink ref="B203" r:id="rId_hyperlink_404" tooltip="DM8W10A-DM8W43A Datasheet" display="DM8W10A-DM8W43A Datasheet"/>
    <hyperlink ref="A204" r:id="rId_hyperlink_405" tooltip="DM8W30AQ" display="DM8W30AQ"/>
    <hyperlink ref="B204" r:id="rId_hyperlink_406" tooltip="DM8W10AQ-DM8W43AQ Datasheet" display="DM8W10AQ-DM8W43AQ Datasheet"/>
    <hyperlink ref="A205" r:id="rId_hyperlink_407" tooltip="DM8W33A" display="DM8W33A"/>
    <hyperlink ref="B205" r:id="rId_hyperlink_408" tooltip="DM8W10A-DM8W43A Datasheet" display="DM8W10A-DM8W43A Datasheet"/>
    <hyperlink ref="A206" r:id="rId_hyperlink_409" tooltip="DM8W33AQ" display="DM8W33AQ"/>
    <hyperlink ref="B206" r:id="rId_hyperlink_410" tooltip="DM8W10AQ-DM8W43AQ Datasheet" display="DM8W10AQ-DM8W43AQ Datasheet"/>
    <hyperlink ref="A207" r:id="rId_hyperlink_411" tooltip="DM8W36A" display="DM8W36A"/>
    <hyperlink ref="B207" r:id="rId_hyperlink_412" tooltip="DM8W10A-DM8W43A Datasheet" display="DM8W10A-DM8W43A Datasheet"/>
    <hyperlink ref="A208" r:id="rId_hyperlink_413" tooltip="DM8W40A" display="DM8W40A"/>
    <hyperlink ref="B208" r:id="rId_hyperlink_414" tooltip="DM8W10A-DM8W43A Datasheet" display="DM8W10A-DM8W43A Datasheet"/>
    <hyperlink ref="A209" r:id="rId_hyperlink_415" tooltip="DM8W40AQ" display="DM8W40AQ"/>
    <hyperlink ref="B209" r:id="rId_hyperlink_416" tooltip="DM8W10AQ-DM8W43AQ Datasheet" display="DM8W10AQ-DM8W43AQ Datasheet"/>
    <hyperlink ref="A210" r:id="rId_hyperlink_417" tooltip="DM8W43A" display="DM8W43A"/>
    <hyperlink ref="B210" r:id="rId_hyperlink_418" tooltip="DM8W10A-DM8W43A Datasheet" display="DM8W10A-DM8W43A Datasheet"/>
    <hyperlink ref="A211" r:id="rId_hyperlink_419" tooltip="DM8W43AQ" display="DM8W43AQ"/>
    <hyperlink ref="B211" r:id="rId_hyperlink_420" tooltip="DM8W10AQ-DM8W43AQ Datasheet" display="DM8W10AQ-DM8W43AQ Datasheet"/>
    <hyperlink ref="A212" r:id="rId_hyperlink_421" tooltip="LT4ME100A" display="LT4ME100A"/>
    <hyperlink ref="B212" r:id="rId_hyperlink_422" tooltip="LT4ME Series Datasheet" display="LT4ME Series Datasheet"/>
    <hyperlink ref="A213" r:id="rId_hyperlink_423" tooltip="LT4ME100CA" display="LT4ME100CA"/>
    <hyperlink ref="B213" r:id="rId_hyperlink_424" tooltip="LT4ME Series Datasheet" display="LT4ME Series Datasheet"/>
    <hyperlink ref="A214" r:id="rId_hyperlink_425" tooltip="LT4ME10A" display="LT4ME10A"/>
    <hyperlink ref="B214" r:id="rId_hyperlink_426" tooltip="LT4ME Series Datasheet" display="LT4ME Series Datasheet"/>
    <hyperlink ref="A215" r:id="rId_hyperlink_427" tooltip="LT4ME10CA" display="LT4ME10CA"/>
    <hyperlink ref="B215" r:id="rId_hyperlink_428" tooltip="LT4ME Series Datasheet" display="LT4ME Series Datasheet"/>
    <hyperlink ref="A216" r:id="rId_hyperlink_429" tooltip="LT4ME110A" display="LT4ME110A"/>
    <hyperlink ref="B216" r:id="rId_hyperlink_430" tooltip="LT4ME Series Datasheet" display="LT4ME Series Datasheet"/>
    <hyperlink ref="A217" r:id="rId_hyperlink_431" tooltip="LT4ME110CA" display="LT4ME110CA"/>
    <hyperlink ref="B217" r:id="rId_hyperlink_432" tooltip="LT4ME Series Datasheet" display="LT4ME Series Datasheet"/>
    <hyperlink ref="A218" r:id="rId_hyperlink_433" tooltip="LT4ME11A" display="LT4ME11A"/>
    <hyperlink ref="B218" r:id="rId_hyperlink_434" tooltip="LT4ME Series Datasheet" display="LT4ME Series Datasheet"/>
    <hyperlink ref="A219" r:id="rId_hyperlink_435" tooltip="LT4ME11CA" display="LT4ME11CA"/>
    <hyperlink ref="B219" r:id="rId_hyperlink_436" tooltip="LT4ME Series Datasheet" display="LT4ME Series Datasheet"/>
    <hyperlink ref="A220" r:id="rId_hyperlink_437" tooltip="LT4ME120A" display="LT4ME120A"/>
    <hyperlink ref="B220" r:id="rId_hyperlink_438" tooltip="LT4ME Series Datasheet" display="LT4ME Series Datasheet"/>
    <hyperlink ref="A221" r:id="rId_hyperlink_439" tooltip="LT4ME120CA" display="LT4ME120CA"/>
    <hyperlink ref="B221" r:id="rId_hyperlink_440" tooltip="LT4ME Series Datasheet" display="LT4ME Series Datasheet"/>
    <hyperlink ref="A222" r:id="rId_hyperlink_441" tooltip="LT4ME12A" display="LT4ME12A"/>
    <hyperlink ref="B222" r:id="rId_hyperlink_442" tooltip="LT4ME Series Datasheet" display="LT4ME Series Datasheet"/>
    <hyperlink ref="A223" r:id="rId_hyperlink_443" tooltip="LT4ME12CA" display="LT4ME12CA"/>
    <hyperlink ref="B223" r:id="rId_hyperlink_444" tooltip="LT4ME Series Datasheet" display="LT4ME Series Datasheet"/>
    <hyperlink ref="A224" r:id="rId_hyperlink_445" tooltip="LT4ME130A" display="LT4ME130A"/>
    <hyperlink ref="B224" r:id="rId_hyperlink_446" tooltip="LT4ME Series Datasheet" display="LT4ME Series Datasheet"/>
    <hyperlink ref="A225" r:id="rId_hyperlink_447" tooltip="LT4ME130CA" display="LT4ME130CA"/>
    <hyperlink ref="B225" r:id="rId_hyperlink_448" tooltip="LT4ME Series Datasheet" display="LT4ME Series Datasheet"/>
    <hyperlink ref="A226" r:id="rId_hyperlink_449" tooltip="LT4ME13A" display="LT4ME13A"/>
    <hyperlink ref="B226" r:id="rId_hyperlink_450" tooltip="LT4ME Series Datasheet" display="LT4ME Series Datasheet"/>
    <hyperlink ref="A227" r:id="rId_hyperlink_451" tooltip="LT4ME13CA" display="LT4ME13CA"/>
    <hyperlink ref="B227" r:id="rId_hyperlink_452" tooltip="LT4ME Series Datasheet" display="LT4ME Series Datasheet"/>
    <hyperlink ref="A228" r:id="rId_hyperlink_453" tooltip="LT4ME14A" display="LT4ME14A"/>
    <hyperlink ref="B228" r:id="rId_hyperlink_454" tooltip="LT4ME Series Datasheet" display="LT4ME Series Datasheet"/>
    <hyperlink ref="A229" r:id="rId_hyperlink_455" tooltip="LT4ME14CA" display="LT4ME14CA"/>
    <hyperlink ref="B229" r:id="rId_hyperlink_456" tooltip="LT4ME Series Datasheet" display="LT4ME Series Datasheet"/>
    <hyperlink ref="A230" r:id="rId_hyperlink_457" tooltip="LT4ME150A" display="LT4ME150A"/>
    <hyperlink ref="B230" r:id="rId_hyperlink_458" tooltip="LT4ME Series Datasheet" display="LT4ME Series Datasheet"/>
    <hyperlink ref="A231" r:id="rId_hyperlink_459" tooltip="LT4ME150CA" display="LT4ME150CA"/>
    <hyperlink ref="B231" r:id="rId_hyperlink_460" tooltip="LT4ME Series Datasheet" display="LT4ME Series Datasheet"/>
    <hyperlink ref="A232" r:id="rId_hyperlink_461" tooltip="LT4ME15A" display="LT4ME15A"/>
    <hyperlink ref="B232" r:id="rId_hyperlink_462" tooltip="LT4ME Series Datasheet" display="LT4ME Series Datasheet"/>
    <hyperlink ref="A233" r:id="rId_hyperlink_463" tooltip="LT4ME15CA" display="LT4ME15CA"/>
    <hyperlink ref="B233" r:id="rId_hyperlink_464" tooltip="LT4ME Series Datasheet" display="LT4ME Series Datasheet"/>
    <hyperlink ref="A234" r:id="rId_hyperlink_465" tooltip="LT4ME160A" display="LT4ME160A"/>
    <hyperlink ref="B234" r:id="rId_hyperlink_466" tooltip="LT4ME Series Datasheet" display="LT4ME Series Datasheet"/>
    <hyperlink ref="A235" r:id="rId_hyperlink_467" tooltip="LT4ME160CA" display="LT4ME160CA"/>
    <hyperlink ref="B235" r:id="rId_hyperlink_468" tooltip="LT4ME Series Datasheet" display="LT4ME Series Datasheet"/>
    <hyperlink ref="A236" r:id="rId_hyperlink_469" tooltip="LT4ME16A" display="LT4ME16A"/>
    <hyperlink ref="B236" r:id="rId_hyperlink_470" tooltip="LT4ME Series Datasheet" display="LT4ME Series Datasheet"/>
    <hyperlink ref="A237" r:id="rId_hyperlink_471" tooltip="LT4ME16CA" display="LT4ME16CA"/>
    <hyperlink ref="B237" r:id="rId_hyperlink_472" tooltip="LT4ME Series Datasheet" display="LT4ME Series Datasheet"/>
    <hyperlink ref="A238" r:id="rId_hyperlink_473" tooltip="LT4ME170A" display="LT4ME170A"/>
    <hyperlink ref="B238" r:id="rId_hyperlink_474" tooltip="LT4ME Series Datasheet" display="LT4ME Series Datasheet"/>
    <hyperlink ref="A239" r:id="rId_hyperlink_475" tooltip="LT4ME170CA" display="LT4ME170CA"/>
    <hyperlink ref="B239" r:id="rId_hyperlink_476" tooltip="LT4ME Series Datasheet" display="LT4ME Series Datasheet"/>
    <hyperlink ref="A240" r:id="rId_hyperlink_477" tooltip="LT4ME17A" display="LT4ME17A"/>
    <hyperlink ref="B240" r:id="rId_hyperlink_478" tooltip="LT4ME Series Datasheet" display="LT4ME Series Datasheet"/>
    <hyperlink ref="A241" r:id="rId_hyperlink_479" tooltip="LT4ME17CA" display="LT4ME17CA"/>
    <hyperlink ref="B241" r:id="rId_hyperlink_480" tooltip="LT4ME Series Datasheet" display="LT4ME Series Datasheet"/>
    <hyperlink ref="A242" r:id="rId_hyperlink_481" tooltip="LT4ME188A" display="LT4ME188A"/>
    <hyperlink ref="B242" r:id="rId_hyperlink_482" tooltip="LT4ME Series Datasheet" display="LT4ME Series Datasheet"/>
    <hyperlink ref="A243" r:id="rId_hyperlink_483" tooltip="LT4ME188CA" display="LT4ME188CA"/>
    <hyperlink ref="B243" r:id="rId_hyperlink_484" tooltip="LT4ME Series Datasheet" display="LT4ME Series Datasheet"/>
    <hyperlink ref="A244" r:id="rId_hyperlink_485" tooltip="LT4ME18A" display="LT4ME18A"/>
    <hyperlink ref="B244" r:id="rId_hyperlink_486" tooltip="LT4ME Series Datasheet" display="LT4ME Series Datasheet"/>
    <hyperlink ref="A245" r:id="rId_hyperlink_487" tooltip="LT4ME18CA" display="LT4ME18CA"/>
    <hyperlink ref="B245" r:id="rId_hyperlink_488" tooltip="LT4ME Series Datasheet" display="LT4ME Series Datasheet"/>
    <hyperlink ref="A246" r:id="rId_hyperlink_489" tooltip="LT4ME200A" display="LT4ME200A"/>
    <hyperlink ref="B246" r:id="rId_hyperlink_490" tooltip="LT4ME Series Datasheet" display="LT4ME Series Datasheet"/>
    <hyperlink ref="A247" r:id="rId_hyperlink_491" tooltip="LT4ME200CA" display="LT4ME200CA"/>
    <hyperlink ref="B247" r:id="rId_hyperlink_492" tooltip="LT4ME Series Datasheet" display="LT4ME Series Datasheet"/>
    <hyperlink ref="A248" r:id="rId_hyperlink_493" tooltip="LT4ME20A" display="LT4ME20A"/>
    <hyperlink ref="B248" r:id="rId_hyperlink_494" tooltip="LT4ME Series Datasheet" display="LT4ME Series Datasheet"/>
    <hyperlink ref="A249" r:id="rId_hyperlink_495" tooltip="LT4ME20CA" display="LT4ME20CA"/>
    <hyperlink ref="B249" r:id="rId_hyperlink_496" tooltip="LT4ME Series Datasheet" display="LT4ME Series Datasheet"/>
    <hyperlink ref="A250" r:id="rId_hyperlink_497" tooltip="LT4ME22A" display="LT4ME22A"/>
    <hyperlink ref="B250" r:id="rId_hyperlink_498" tooltip="LT4ME Series Datasheet" display="LT4ME Series Datasheet"/>
    <hyperlink ref="A251" r:id="rId_hyperlink_499" tooltip="LT4ME22CA" display="LT4ME22CA"/>
    <hyperlink ref="B251" r:id="rId_hyperlink_500" tooltip="LT4ME Series Datasheet" display="LT4ME Series Datasheet"/>
    <hyperlink ref="A252" r:id="rId_hyperlink_501" tooltip="LT4ME24A" display="LT4ME24A"/>
    <hyperlink ref="B252" r:id="rId_hyperlink_502" tooltip="LT4ME Series Datasheet" display="LT4ME Series Datasheet"/>
    <hyperlink ref="A253" r:id="rId_hyperlink_503" tooltip="LT4ME24CA" display="LT4ME24CA"/>
    <hyperlink ref="B253" r:id="rId_hyperlink_504" tooltip="LT4ME Series Datasheet" display="LT4ME Series Datasheet"/>
    <hyperlink ref="A254" r:id="rId_hyperlink_505" tooltip="LT4ME26A" display="LT4ME26A"/>
    <hyperlink ref="B254" r:id="rId_hyperlink_506" tooltip="LT4ME Series Datasheet" display="LT4ME Series Datasheet"/>
    <hyperlink ref="A255" r:id="rId_hyperlink_507" tooltip="LT4ME26CA" display="LT4ME26CA"/>
    <hyperlink ref="B255" r:id="rId_hyperlink_508" tooltip="LT4ME Series Datasheet" display="LT4ME Series Datasheet"/>
    <hyperlink ref="A256" r:id="rId_hyperlink_509" tooltip="LT4ME28A" display="LT4ME28A"/>
    <hyperlink ref="B256" r:id="rId_hyperlink_510" tooltip="LT4ME Series Datasheet" display="LT4ME Series Datasheet"/>
    <hyperlink ref="A257" r:id="rId_hyperlink_511" tooltip="LT4ME28CA" display="LT4ME28CA"/>
    <hyperlink ref="B257" r:id="rId_hyperlink_512" tooltip="LT4ME Series Datasheet" display="LT4ME Series Datasheet"/>
    <hyperlink ref="A258" r:id="rId_hyperlink_513" tooltip="LT4ME30A" display="LT4ME30A"/>
    <hyperlink ref="B258" r:id="rId_hyperlink_514" tooltip="LT4ME Series Datasheet" display="LT4ME Series Datasheet"/>
    <hyperlink ref="A259" r:id="rId_hyperlink_515" tooltip="LT4ME30CA" display="LT4ME30CA"/>
    <hyperlink ref="B259" r:id="rId_hyperlink_516" tooltip="LT4ME Series Datasheet" display="LT4ME Series Datasheet"/>
    <hyperlink ref="A260" r:id="rId_hyperlink_517" tooltip="LT4ME33A" display="LT4ME33A"/>
    <hyperlink ref="B260" r:id="rId_hyperlink_518" tooltip="LT4ME Series Datasheet" display="LT4ME Series Datasheet"/>
    <hyperlink ref="A261" r:id="rId_hyperlink_519" tooltip="LT4ME33CA" display="LT4ME33CA"/>
    <hyperlink ref="B261" r:id="rId_hyperlink_520" tooltip="LT4ME Series Datasheet" display="LT4ME Series Datasheet"/>
    <hyperlink ref="A262" r:id="rId_hyperlink_521" tooltip="LT4ME36A" display="LT4ME36A"/>
    <hyperlink ref="B262" r:id="rId_hyperlink_522" tooltip="LT4ME Series Datasheet" display="LT4ME Series Datasheet"/>
    <hyperlink ref="A263" r:id="rId_hyperlink_523" tooltip="LT4ME36CA" display="LT4ME36CA"/>
    <hyperlink ref="B263" r:id="rId_hyperlink_524" tooltip="LT4ME Series Datasheet" display="LT4ME Series Datasheet"/>
    <hyperlink ref="A264" r:id="rId_hyperlink_525" tooltip="LT4ME40A" display="LT4ME40A"/>
    <hyperlink ref="B264" r:id="rId_hyperlink_526" tooltip="LT4ME Series Datasheet" display="LT4ME Series Datasheet"/>
    <hyperlink ref="A265" r:id="rId_hyperlink_527" tooltip="LT4ME40CA" display="LT4ME40CA"/>
    <hyperlink ref="B265" r:id="rId_hyperlink_528" tooltip="LT4ME Series Datasheet" display="LT4ME Series Datasheet"/>
    <hyperlink ref="A266" r:id="rId_hyperlink_529" tooltip="LT4ME43A" display="LT4ME43A"/>
    <hyperlink ref="B266" r:id="rId_hyperlink_530" tooltip="LT4ME Series Datasheet" display="LT4ME Series Datasheet"/>
    <hyperlink ref="A267" r:id="rId_hyperlink_531" tooltip="LT4ME43CA" display="LT4ME43CA"/>
    <hyperlink ref="B267" r:id="rId_hyperlink_532" tooltip="LT4ME Series Datasheet" display="LT4ME Series Datasheet"/>
    <hyperlink ref="A268" r:id="rId_hyperlink_533" tooltip="LT4ME45A" display="LT4ME45A"/>
    <hyperlink ref="B268" r:id="rId_hyperlink_534" tooltip="LT4ME Series Datasheet" display="LT4ME Series Datasheet"/>
    <hyperlink ref="A269" r:id="rId_hyperlink_535" tooltip="LT4ME45CA" display="LT4ME45CA"/>
    <hyperlink ref="B269" r:id="rId_hyperlink_536" tooltip="LT4ME Series Datasheet" display="LT4ME Series Datasheet"/>
    <hyperlink ref="A270" r:id="rId_hyperlink_537" tooltip="LT4ME48A" display="LT4ME48A"/>
    <hyperlink ref="B270" r:id="rId_hyperlink_538" tooltip="LT4ME Series Datasheet" display="LT4ME Series Datasheet"/>
    <hyperlink ref="A271" r:id="rId_hyperlink_539" tooltip="LT4ME48CA" display="LT4ME48CA"/>
    <hyperlink ref="B271" r:id="rId_hyperlink_540" tooltip="LT4ME Series Datasheet" display="LT4ME Series Datasheet"/>
    <hyperlink ref="A272" r:id="rId_hyperlink_541" tooltip="LT4ME5.0A" display="LT4ME5.0A"/>
    <hyperlink ref="B272" r:id="rId_hyperlink_542" tooltip="LT4ME Series Datasheet" display="LT4ME Series Datasheet"/>
    <hyperlink ref="A273" r:id="rId_hyperlink_543" tooltip="LT4ME5.0CA" display="LT4ME5.0CA"/>
    <hyperlink ref="B273" r:id="rId_hyperlink_544" tooltip="LT4ME Series Datasheet" display="LT4ME Series Datasheet"/>
    <hyperlink ref="A274" r:id="rId_hyperlink_545" tooltip="LT4ME51A" display="LT4ME51A"/>
    <hyperlink ref="B274" r:id="rId_hyperlink_546" tooltip="LT4ME Series Datasheet" display="LT4ME Series Datasheet"/>
    <hyperlink ref="A275" r:id="rId_hyperlink_547" tooltip="LT4ME51CA" display="LT4ME51CA"/>
    <hyperlink ref="B275" r:id="rId_hyperlink_548" tooltip="LT4ME Series Datasheet" display="LT4ME Series Datasheet"/>
    <hyperlink ref="A276" r:id="rId_hyperlink_549" tooltip="LT4ME54A" display="LT4ME54A"/>
    <hyperlink ref="B276" r:id="rId_hyperlink_550" tooltip="LT4ME Series Datasheet" display="LT4ME Series Datasheet"/>
    <hyperlink ref="A277" r:id="rId_hyperlink_551" tooltip="LT4ME54CA" display="LT4ME54CA"/>
    <hyperlink ref="B277" r:id="rId_hyperlink_552" tooltip="LT4ME Series Datasheet" display="LT4ME Series Datasheet"/>
    <hyperlink ref="A278" r:id="rId_hyperlink_553" tooltip="LT4ME58A" display="LT4ME58A"/>
    <hyperlink ref="B278" r:id="rId_hyperlink_554" tooltip="LT4ME Series Datasheet" display="LT4ME Series Datasheet"/>
    <hyperlink ref="A279" r:id="rId_hyperlink_555" tooltip="LT4ME58CA" display="LT4ME58CA"/>
    <hyperlink ref="B279" r:id="rId_hyperlink_556" tooltip="LT4ME Series Datasheet" display="LT4ME Series Datasheet"/>
    <hyperlink ref="A280" r:id="rId_hyperlink_557" tooltip="LT4ME6.0A" display="LT4ME6.0A"/>
    <hyperlink ref="B280" r:id="rId_hyperlink_558" tooltip="LT4ME Series Datasheet" display="LT4ME Series Datasheet"/>
    <hyperlink ref="A281" r:id="rId_hyperlink_559" tooltip="LT4ME6.0CA" display="LT4ME6.0CA"/>
    <hyperlink ref="B281" r:id="rId_hyperlink_560" tooltip="LT4ME Series Datasheet" display="LT4ME Series Datasheet"/>
    <hyperlink ref="A282" r:id="rId_hyperlink_561" tooltip="LT4ME6.5A" display="LT4ME6.5A"/>
    <hyperlink ref="B282" r:id="rId_hyperlink_562" tooltip="LT4ME Series Datasheet" display="LT4ME Series Datasheet"/>
    <hyperlink ref="A283" r:id="rId_hyperlink_563" tooltip="LT4ME6.5CA" display="LT4ME6.5CA"/>
    <hyperlink ref="B283" r:id="rId_hyperlink_564" tooltip="LT4ME Series Datasheet" display="LT4ME Series Datasheet"/>
    <hyperlink ref="A284" r:id="rId_hyperlink_565" tooltip="LT4ME60A" display="LT4ME60A"/>
    <hyperlink ref="B284" r:id="rId_hyperlink_566" tooltip="LT4ME Series Datasheet" display="LT4ME Series Datasheet"/>
    <hyperlink ref="A285" r:id="rId_hyperlink_567" tooltip="LT4ME60CA" display="LT4ME60CA"/>
    <hyperlink ref="B285" r:id="rId_hyperlink_568" tooltip="LT4ME Series Datasheet" display="LT4ME Series Datasheet"/>
    <hyperlink ref="A286" r:id="rId_hyperlink_569" tooltip="LT4ME64A" display="LT4ME64A"/>
    <hyperlink ref="B286" r:id="rId_hyperlink_570" tooltip="LT4ME Series Datasheet" display="LT4ME Series Datasheet"/>
    <hyperlink ref="A287" r:id="rId_hyperlink_571" tooltip="LT4ME64CA" display="LT4ME64CA"/>
    <hyperlink ref="B287" r:id="rId_hyperlink_572" tooltip="LT4ME Series Datasheet" display="LT4ME Series Datasheet"/>
    <hyperlink ref="A288" r:id="rId_hyperlink_573" tooltip="LT4ME7.0A" display="LT4ME7.0A"/>
    <hyperlink ref="B288" r:id="rId_hyperlink_574" tooltip="LT4ME Series Datasheet" display="LT4ME Series Datasheet"/>
    <hyperlink ref="A289" r:id="rId_hyperlink_575" tooltip="LT4ME7.0CA" display="LT4ME7.0CA"/>
    <hyperlink ref="B289" r:id="rId_hyperlink_576" tooltip="LT4ME Series Datasheet" display="LT4ME Series Datasheet"/>
    <hyperlink ref="A290" r:id="rId_hyperlink_577" tooltip="LT4ME7.5A" display="LT4ME7.5A"/>
    <hyperlink ref="B290" r:id="rId_hyperlink_578" tooltip="LT4ME Series Datasheet" display="LT4ME Series Datasheet"/>
    <hyperlink ref="A291" r:id="rId_hyperlink_579" tooltip="LT4ME7.5CA" display="LT4ME7.5CA"/>
    <hyperlink ref="B291" r:id="rId_hyperlink_580" tooltip="LT4ME Series Datasheet" display="LT4ME Series Datasheet"/>
    <hyperlink ref="A292" r:id="rId_hyperlink_581" tooltip="LT4ME70A" display="LT4ME70A"/>
    <hyperlink ref="B292" r:id="rId_hyperlink_582" tooltip="LT4ME Series Datasheet" display="LT4ME Series Datasheet"/>
    <hyperlink ref="A293" r:id="rId_hyperlink_583" tooltip="LT4ME70CA" display="LT4ME70CA"/>
    <hyperlink ref="B293" r:id="rId_hyperlink_584" tooltip="LT4ME Series Datasheet" display="LT4ME Series Datasheet"/>
    <hyperlink ref="A294" r:id="rId_hyperlink_585" tooltip="LT4ME75A" display="LT4ME75A"/>
    <hyperlink ref="B294" r:id="rId_hyperlink_586" tooltip="LT4ME Series Datasheet" display="LT4ME Series Datasheet"/>
    <hyperlink ref="A295" r:id="rId_hyperlink_587" tooltip="LT4ME75CA" display="LT4ME75CA"/>
    <hyperlink ref="B295" r:id="rId_hyperlink_588" tooltip="LT4ME Series Datasheet" display="LT4ME Series Datasheet"/>
    <hyperlink ref="A296" r:id="rId_hyperlink_589" tooltip="LT4ME78A" display="LT4ME78A"/>
    <hyperlink ref="B296" r:id="rId_hyperlink_590" tooltip="LT4ME Series Datasheet" display="LT4ME Series Datasheet"/>
    <hyperlink ref="A297" r:id="rId_hyperlink_591" tooltip="LT4ME78CA" display="LT4ME78CA"/>
    <hyperlink ref="B297" r:id="rId_hyperlink_592" tooltip="LT4ME Series Datasheet" display="LT4ME Series Datasheet"/>
    <hyperlink ref="A298" r:id="rId_hyperlink_593" tooltip="LT4ME8.0A" display="LT4ME8.0A"/>
    <hyperlink ref="B298" r:id="rId_hyperlink_594" tooltip="LT4ME Series Datasheet" display="LT4ME Series Datasheet"/>
    <hyperlink ref="A299" r:id="rId_hyperlink_595" tooltip="LT4ME8.0CA" display="LT4ME8.0CA"/>
    <hyperlink ref="B299" r:id="rId_hyperlink_596" tooltip="LT4ME Series Datasheet" display="LT4ME Series Datasheet"/>
    <hyperlink ref="A300" r:id="rId_hyperlink_597" tooltip="LT4ME8.5A" display="LT4ME8.5A"/>
    <hyperlink ref="B300" r:id="rId_hyperlink_598" tooltip="LT4ME Series Datasheet" display="LT4ME Series Datasheet"/>
    <hyperlink ref="A301" r:id="rId_hyperlink_599" tooltip="LT4ME8.5CA" display="LT4ME8.5CA"/>
    <hyperlink ref="B301" r:id="rId_hyperlink_600" tooltip="LT4ME Series Datasheet" display="LT4ME Series Datasheet"/>
    <hyperlink ref="A302" r:id="rId_hyperlink_601" tooltip="LT4ME85A" display="LT4ME85A"/>
    <hyperlink ref="B302" r:id="rId_hyperlink_602" tooltip="LT4ME Series Datasheet" display="LT4ME Series Datasheet"/>
    <hyperlink ref="A303" r:id="rId_hyperlink_603" tooltip="LT4ME85CA" display="LT4ME85CA"/>
    <hyperlink ref="B303" r:id="rId_hyperlink_604" tooltip="LT4ME Series Datasheet" display="LT4ME Series Datasheet"/>
    <hyperlink ref="A304" r:id="rId_hyperlink_605" tooltip="LT4ME9.0A" display="LT4ME9.0A"/>
    <hyperlink ref="B304" r:id="rId_hyperlink_606" tooltip="LT4ME Series Datasheet" display="LT4ME Series Datasheet"/>
    <hyperlink ref="A305" r:id="rId_hyperlink_607" tooltip="LT4ME9.0CA" display="LT4ME9.0CA"/>
    <hyperlink ref="B305" r:id="rId_hyperlink_608" tooltip="LT4ME Series Datasheet" display="LT4ME Series Datasheet"/>
    <hyperlink ref="A306" r:id="rId_hyperlink_609" tooltip="LT4ME90A" display="LT4ME90A"/>
    <hyperlink ref="B306" r:id="rId_hyperlink_610" tooltip="LT4ME Series Datasheet" display="LT4ME Series Datasheet"/>
    <hyperlink ref="A307" r:id="rId_hyperlink_611" tooltip="LT4ME90CA" display="LT4ME90CA"/>
    <hyperlink ref="B307" r:id="rId_hyperlink_612" tooltip="LT4ME Series Datasheet" display="LT4ME Series Datasheet"/>
    <hyperlink ref="A308" r:id="rId_hyperlink_613" tooltip="MMBZ27VCL" display="MMBZ27VCL"/>
    <hyperlink ref="B308" r:id="rId_hyperlink_614" tooltip="MMBZ27VCL Datasheet" display="MMBZ27VCL Datasheet"/>
    <hyperlink ref="A309" r:id="rId_hyperlink_615" tooltip="SMAJ110AQ" display="SMAJ110AQ"/>
    <hyperlink ref="B309" r:id="rId_hyperlink_616" tooltip="SMAJ5.0(C)AQ – SMAJ200(C)AQ Datasheet" display="SMAJ5.0(C)AQ – SMAJ200(C)AQ Datasheet"/>
    <hyperlink ref="A310" r:id="rId_hyperlink_617" tooltip="SMAJ110CAQ" display="SMAJ110CAQ"/>
    <hyperlink ref="B310" r:id="rId_hyperlink_618" tooltip="SMAJ5.0(C)AQ – SMAJ200(C)AQ Datasheet" display="SMAJ5.0(C)AQ – SMAJ200(C)AQ Datasheet"/>
    <hyperlink ref="A311" r:id="rId_hyperlink_619" tooltip="SMAJ120AQ" display="SMAJ120AQ"/>
    <hyperlink ref="B311" r:id="rId_hyperlink_620" tooltip="SMAJ5.0(C)AQ – SMAJ200(C)AQ Datasheet" display="SMAJ5.0(C)AQ – SMAJ200(C)AQ Datasheet"/>
    <hyperlink ref="A312" r:id="rId_hyperlink_621" tooltip="SMAJ120CAQ" display="SMAJ120CAQ"/>
    <hyperlink ref="B312" r:id="rId_hyperlink_622" tooltip="SMAJ5.0(C)AQ – SMAJ200(C)AQ Datasheet" display="SMAJ5.0(C)AQ – SMAJ200(C)AQ Datasheet"/>
    <hyperlink ref="A313" r:id="rId_hyperlink_623" tooltip="SMAJ130AQ" display="SMAJ130AQ"/>
    <hyperlink ref="B313" r:id="rId_hyperlink_624" tooltip="SMAJ5.0(C)AQ – SMAJ200(C)AQ Datasheet" display="SMAJ5.0(C)AQ – SMAJ200(C)AQ Datasheet"/>
    <hyperlink ref="A314" r:id="rId_hyperlink_625" tooltip="SMAJ130CAQ" display="SMAJ130CAQ"/>
    <hyperlink ref="B314" r:id="rId_hyperlink_626" tooltip="SMAJ5.0(C)AQ – SMAJ200(C)AQ Datasheet" display="SMAJ5.0(C)AQ – SMAJ200(C)AQ Datasheet"/>
    <hyperlink ref="A315" r:id="rId_hyperlink_627" tooltip="SMAJ150AQ" display="SMAJ150AQ"/>
    <hyperlink ref="B315" r:id="rId_hyperlink_628" tooltip="SMAJ5.0(C)AQ – SMAJ200(C)AQ Datasheet" display="SMAJ5.0(C)AQ – SMAJ200(C)AQ Datasheet"/>
    <hyperlink ref="A316" r:id="rId_hyperlink_629" tooltip="SMAJ150CAQ" display="SMAJ150CAQ"/>
    <hyperlink ref="B316" r:id="rId_hyperlink_630" tooltip="SMAJ5.0(C)AQ – SMAJ200(C)AQ Datasheet" display="SMAJ5.0(C)AQ – SMAJ200(C)AQ Datasheet"/>
    <hyperlink ref="A317" r:id="rId_hyperlink_631" tooltip="SMAJ160AQ" display="SMAJ160AQ"/>
    <hyperlink ref="B317" r:id="rId_hyperlink_632" tooltip="SMAJ5.0(C)AQ – SMAJ200(C)AQ Datasheet" display="SMAJ5.0(C)AQ – SMAJ200(C)AQ Datasheet"/>
    <hyperlink ref="A318" r:id="rId_hyperlink_633" tooltip="SMAJ160CAQ" display="SMAJ160CAQ"/>
    <hyperlink ref="B318" r:id="rId_hyperlink_634" tooltip="SMAJ5.0(C)AQ – SMAJ200(C)AQ Datasheet" display="SMAJ5.0(C)AQ – SMAJ200(C)AQ Datasheet"/>
    <hyperlink ref="A319" r:id="rId_hyperlink_635" tooltip="SMAJ90AQ" display="SMAJ90AQ"/>
    <hyperlink ref="B319" r:id="rId_hyperlink_636" tooltip="SMAJ5.0(C)AQ – SMAJ200(C)AQ Datasheet" display="SMAJ5.0(C)AQ – SMAJ200(C)AQ Datasheet"/>
    <hyperlink ref="A320" r:id="rId_hyperlink_637" tooltip="SMAJ90CAQ" display="SMAJ90CAQ"/>
    <hyperlink ref="B320" r:id="rId_hyperlink_638" tooltip="SMAJ5.0(C)AQ – SMAJ200(C)AQ Datasheet" display="SMAJ5.0(C)AQ – SMAJ200(C)AQ Datasheet"/>
    <hyperlink ref="A321" r:id="rId_hyperlink_639" tooltip="SMF4L100A" display="SMF4L100A"/>
    <hyperlink ref="B321" r:id="rId_hyperlink_640" tooltip="SMF4L5.0CA-SMF4L200CA Datasheet" display="SMF4L5.0CA-SMF4L200CA Datasheet"/>
    <hyperlink ref="A322" r:id="rId_hyperlink_641" tooltip="SMF4L100AQ" display="SMF4L100AQ"/>
    <hyperlink ref="B322" r:id="rId_hyperlink_642" tooltip="SMF4L5.0CAQ SMF4L200CAQ Datasheet" display="SMF4L5.0CAQ SMF4L200CAQ Datasheet"/>
    <hyperlink ref="A323" r:id="rId_hyperlink_643" tooltip="SMF4L100CA" display="SMF4L100CA"/>
    <hyperlink ref="B323" r:id="rId_hyperlink_644" tooltip="SMF4L5.0CA-SMF4L200CA Datasheet" display="SMF4L5.0CA-SMF4L200CA Datasheet"/>
    <hyperlink ref="A324" r:id="rId_hyperlink_645" tooltip="SMF4L100CAQ" display="SMF4L100CAQ"/>
    <hyperlink ref="B324" r:id="rId_hyperlink_646" tooltip="SMF4L5.0CAQ SMF4L200CAQ Datasheet" display="SMF4L5.0CAQ SMF4L200CAQ Datasheet"/>
    <hyperlink ref="A325" r:id="rId_hyperlink_647" tooltip="SMF4L10A" display="SMF4L10A"/>
    <hyperlink ref="B325" r:id="rId_hyperlink_648" tooltip="SMF4L5.0CA-SMF4L200CA Datasheet" display="SMF4L5.0CA-SMF4L200CA Datasheet"/>
    <hyperlink ref="A326" r:id="rId_hyperlink_649" tooltip="SMF4L10AQ" display="SMF4L10AQ"/>
    <hyperlink ref="B326" r:id="rId_hyperlink_650" tooltip="SMF4L5.0CAQ SMF4L200CAQ Datasheet" display="SMF4L5.0CAQ SMF4L200CAQ Datasheet"/>
    <hyperlink ref="A327" r:id="rId_hyperlink_651" tooltip="SMF4L10CA" display="SMF4L10CA"/>
    <hyperlink ref="B327" r:id="rId_hyperlink_652" tooltip="SMF4L5.0CA-SMF4L200CA Datasheet" display="SMF4L5.0CA-SMF4L200CA Datasheet"/>
    <hyperlink ref="A328" r:id="rId_hyperlink_653" tooltip="SMF4L10CAQ" display="SMF4L10CAQ"/>
    <hyperlink ref="B328" r:id="rId_hyperlink_654" tooltip="SMF4L5.0CAQ SMF4L200CAQ Datasheet" display="SMF4L5.0CAQ SMF4L200CAQ Datasheet"/>
    <hyperlink ref="A329" r:id="rId_hyperlink_655" tooltip="SMF4L110A" display="SMF4L110A"/>
    <hyperlink ref="B329" r:id="rId_hyperlink_656" tooltip="SMF4L5.0CA-SMF4L200CA Datasheet" display="SMF4L5.0CA-SMF4L200CA Datasheet"/>
    <hyperlink ref="A330" r:id="rId_hyperlink_657" tooltip="SMF4L110AQ" display="SMF4L110AQ"/>
    <hyperlink ref="B330" r:id="rId_hyperlink_658" tooltip="SMF4L5.0CAQ SMF4L200CAQ Datasheet" display="SMF4L5.0CAQ SMF4L200CAQ Datasheet"/>
    <hyperlink ref="A331" r:id="rId_hyperlink_659" tooltip="SMF4L110CA" display="SMF4L110CA"/>
    <hyperlink ref="B331" r:id="rId_hyperlink_660" tooltip="SMF4L5.0CA-SMF4L200CA Datasheet" display="SMF4L5.0CA-SMF4L200CA Datasheet"/>
    <hyperlink ref="A332" r:id="rId_hyperlink_661" tooltip="SMF4L110CAQ" display="SMF4L110CAQ"/>
    <hyperlink ref="B332" r:id="rId_hyperlink_662" tooltip="SMF4L5.0CAQ SMF4L200CAQ Datasheet" display="SMF4L5.0CAQ SMF4L200CAQ Datasheet"/>
    <hyperlink ref="A333" r:id="rId_hyperlink_663" tooltip="SMF4L11A" display="SMF4L11A"/>
    <hyperlink ref="B333" r:id="rId_hyperlink_664" tooltip="SMF4L5.0CA-SMF4L200CA Datasheet" display="SMF4L5.0CA-SMF4L200CA Datasheet"/>
    <hyperlink ref="A334" r:id="rId_hyperlink_665" tooltip="SMF4L11AQ" display="SMF4L11AQ"/>
    <hyperlink ref="B334" r:id="rId_hyperlink_666" tooltip="SMF4L5.0CAQ SMF4L200CAQ Datasheet" display="SMF4L5.0CAQ SMF4L200CAQ Datasheet"/>
    <hyperlink ref="A335" r:id="rId_hyperlink_667" tooltip="SMF4L11CA" display="SMF4L11CA"/>
    <hyperlink ref="B335" r:id="rId_hyperlink_668" tooltip="SMF4L5.0CA-SMF4L200CA Datasheet" display="SMF4L5.0CA-SMF4L200CA Datasheet"/>
    <hyperlink ref="A336" r:id="rId_hyperlink_669" tooltip="SMF4L11CAQ" display="SMF4L11CAQ"/>
    <hyperlink ref="B336" r:id="rId_hyperlink_670" tooltip="SMF4L5.0CAQ SMF4L200CAQ Datasheet" display="SMF4L5.0CAQ SMF4L200CAQ Datasheet"/>
    <hyperlink ref="A337" r:id="rId_hyperlink_671" tooltip="SMF4L120A" display="SMF4L120A"/>
    <hyperlink ref="B337" r:id="rId_hyperlink_672" tooltip="SMF4L5.0CA-SMF4L200CA Datasheet" display="SMF4L5.0CA-SMF4L200CA Datasheet"/>
    <hyperlink ref="A338" r:id="rId_hyperlink_673" tooltip="SMF4L120AQ" display="SMF4L120AQ"/>
    <hyperlink ref="B338" r:id="rId_hyperlink_674" tooltip="SMF4L5.0CAQ SMF4L200CAQ Datasheet" display="SMF4L5.0CAQ SMF4L200CAQ Datasheet"/>
    <hyperlink ref="A339" r:id="rId_hyperlink_675" tooltip="SMF4L120CA" display="SMF4L120CA"/>
    <hyperlink ref="B339" r:id="rId_hyperlink_676" tooltip="SMF4L5.0CA-SMF4L200CA Datasheet" display="SMF4L5.0CA-SMF4L200CA Datasheet"/>
    <hyperlink ref="A340" r:id="rId_hyperlink_677" tooltip="SMF4L120CAQ" display="SMF4L120CAQ"/>
    <hyperlink ref="B340" r:id="rId_hyperlink_678" tooltip="SMF4L5.0CAQ SMF4L200CAQ Datasheet" display="SMF4L5.0CAQ SMF4L200CAQ Datasheet"/>
    <hyperlink ref="A341" r:id="rId_hyperlink_679" tooltip="SMF4L12A" display="SMF4L12A"/>
    <hyperlink ref="B341" r:id="rId_hyperlink_680" tooltip="SMF4L5.0CA-SMF4L200CA Datasheet" display="SMF4L5.0CA-SMF4L200CA Datasheet"/>
    <hyperlink ref="A342" r:id="rId_hyperlink_681" tooltip="SMF4L12AQ" display="SMF4L12AQ"/>
    <hyperlink ref="B342" r:id="rId_hyperlink_682" tooltip="SMF4L5.0CAQ SMF4L200CAQ Datasheet" display="SMF4L5.0CAQ SMF4L200CAQ Datasheet"/>
    <hyperlink ref="A343" r:id="rId_hyperlink_683" tooltip="SMF4L12CA" display="SMF4L12CA"/>
    <hyperlink ref="B343" r:id="rId_hyperlink_684" tooltip="SMF4L5.0CA-SMF4L200CA Datasheet" display="SMF4L5.0CA-SMF4L200CA Datasheet"/>
    <hyperlink ref="A344" r:id="rId_hyperlink_685" tooltip="SMF4L12CAQ" display="SMF4L12CAQ"/>
    <hyperlink ref="B344" r:id="rId_hyperlink_686" tooltip="SMF4L5.0CAQ SMF4L200CAQ Datasheet" display="SMF4L5.0CAQ SMF4L200CAQ Datasheet"/>
    <hyperlink ref="A345" r:id="rId_hyperlink_687" tooltip="SMF4L130A" display="SMF4L130A"/>
    <hyperlink ref="B345" r:id="rId_hyperlink_688" tooltip="SMF4L5.0CA-SMF4L200CA Datasheet" display="SMF4L5.0CA-SMF4L200CA Datasheet"/>
    <hyperlink ref="A346" r:id="rId_hyperlink_689" tooltip="SMF4L130AQ" display="SMF4L130AQ"/>
    <hyperlink ref="B346" r:id="rId_hyperlink_690" tooltip="SMF4L5.0CAQ SMF4L200CAQ Datasheet" display="SMF4L5.0CAQ SMF4L200CAQ Datasheet"/>
    <hyperlink ref="A347" r:id="rId_hyperlink_691" tooltip="SMF4L130CA" display="SMF4L130CA"/>
    <hyperlink ref="B347" r:id="rId_hyperlink_692" tooltip="SMF4L5.0CA-SMF4L200CA Datasheet" display="SMF4L5.0CA-SMF4L200CA Datasheet"/>
    <hyperlink ref="A348" r:id="rId_hyperlink_693" tooltip="SMF4L130CAQ" display="SMF4L130CAQ"/>
    <hyperlink ref="B348" r:id="rId_hyperlink_694" tooltip="SMF4L5.0CAQ SMF4L200CAQ Datasheet" display="SMF4L5.0CAQ SMF4L200CAQ Datasheet"/>
    <hyperlink ref="A349" r:id="rId_hyperlink_695" tooltip="SMF4L13A" display="SMF4L13A"/>
    <hyperlink ref="B349" r:id="rId_hyperlink_696" tooltip="SMF4L5.0CA-SMF4L200CA Datasheet" display="SMF4L5.0CA-SMF4L200CA Datasheet"/>
    <hyperlink ref="A350" r:id="rId_hyperlink_697" tooltip="SMF4L13AQ" display="SMF4L13AQ"/>
    <hyperlink ref="B350" r:id="rId_hyperlink_698" tooltip="SMF4L5.0CAQ SMF4L200CAQ Datasheet" display="SMF4L5.0CAQ SMF4L200CAQ Datasheet"/>
    <hyperlink ref="A351" r:id="rId_hyperlink_699" tooltip="SMF4L13CA" display="SMF4L13CA"/>
    <hyperlink ref="B351" r:id="rId_hyperlink_700" tooltip="SMF4L5.0CA-SMF4L200CA Datasheet" display="SMF4L5.0CA-SMF4L200CA Datasheet"/>
    <hyperlink ref="A352" r:id="rId_hyperlink_701" tooltip="SMF4L13CAQ" display="SMF4L13CAQ"/>
    <hyperlink ref="B352" r:id="rId_hyperlink_702" tooltip="SMF4L5.0CAQ SMF4L200CAQ Datasheet" display="SMF4L5.0CAQ SMF4L200CAQ Datasheet"/>
    <hyperlink ref="A353" r:id="rId_hyperlink_703" tooltip="SMF4L14A" display="SMF4L14A"/>
    <hyperlink ref="B353" r:id="rId_hyperlink_704" tooltip="SMF4L5.0CA-SMF4L200CA Datasheet" display="SMF4L5.0CA-SMF4L200CA Datasheet"/>
    <hyperlink ref="A354" r:id="rId_hyperlink_705" tooltip="SMF4L14AQ" display="SMF4L14AQ"/>
    <hyperlink ref="B354" r:id="rId_hyperlink_706" tooltip="SMF4L5.0CAQ SMF4L200CAQ Datasheet" display="SMF4L5.0CAQ SMF4L200CAQ Datasheet"/>
    <hyperlink ref="A355" r:id="rId_hyperlink_707" tooltip="SMF4L14CA" display="SMF4L14CA"/>
    <hyperlink ref="B355" r:id="rId_hyperlink_708" tooltip="SMF4L5.0CA-SMF4L200CA Datasheet" display="SMF4L5.0CA-SMF4L200CA Datasheet"/>
    <hyperlink ref="A356" r:id="rId_hyperlink_709" tooltip="SMF4L14CAQ" display="SMF4L14CAQ"/>
    <hyperlink ref="B356" r:id="rId_hyperlink_710" tooltip="SMF4L5.0CAQ SMF4L200CAQ Datasheet" display="SMF4L5.0CAQ SMF4L200CAQ Datasheet"/>
    <hyperlink ref="A357" r:id="rId_hyperlink_711" tooltip="SMF4L150A" display="SMF4L150A"/>
    <hyperlink ref="B357" r:id="rId_hyperlink_712" tooltip="SMF4L5.0CA-SMF4L200CA Datasheet" display="SMF4L5.0CA-SMF4L200CA Datasheet"/>
    <hyperlink ref="A358" r:id="rId_hyperlink_713" tooltip="SMF4L150AQ" display="SMF4L150AQ"/>
    <hyperlink ref="B358" r:id="rId_hyperlink_714" tooltip="SMF4L5.0CAQ SMF4L200CAQ Datasheet" display="SMF4L5.0CAQ SMF4L200CAQ Datasheet"/>
    <hyperlink ref="A359" r:id="rId_hyperlink_715" tooltip="SMF4L150CA" display="SMF4L150CA"/>
    <hyperlink ref="B359" r:id="rId_hyperlink_716" tooltip="SMF4L5.0CA-SMF4L200CA Datasheet" display="SMF4L5.0CA-SMF4L200CA Datasheet"/>
    <hyperlink ref="A360" r:id="rId_hyperlink_717" tooltip="SMF4L150CAQ" display="SMF4L150CAQ"/>
    <hyperlink ref="B360" r:id="rId_hyperlink_718" tooltip="SMF4L5.0CAQ SMF4L200CAQ Datasheet" display="SMF4L5.0CAQ SMF4L200CAQ Datasheet"/>
    <hyperlink ref="A361" r:id="rId_hyperlink_719" tooltip="SMF4L15A" display="SMF4L15A"/>
    <hyperlink ref="B361" r:id="rId_hyperlink_720" tooltip="SMF4L5.0CA-SMF4L200CA Datasheet" display="SMF4L5.0CA-SMF4L200CA Datasheet"/>
    <hyperlink ref="A362" r:id="rId_hyperlink_721" tooltip="SMF4L15AQ" display="SMF4L15AQ"/>
    <hyperlink ref="B362" r:id="rId_hyperlink_722" tooltip="SMF4L5.0CAQ SMF4L200CAQ Datasheet" display="SMF4L5.0CAQ SMF4L200CAQ Datasheet"/>
    <hyperlink ref="A363" r:id="rId_hyperlink_723" tooltip="SMF4L15CA" display="SMF4L15CA"/>
    <hyperlink ref="B363" r:id="rId_hyperlink_724" tooltip="SMF4L5.0CA-SMF4L200CA Datasheet" display="SMF4L5.0CA-SMF4L200CA Datasheet"/>
    <hyperlink ref="A364" r:id="rId_hyperlink_725" tooltip="SMF4L15CAQ" display="SMF4L15CAQ"/>
    <hyperlink ref="B364" r:id="rId_hyperlink_726" tooltip="SMF4L5.0CAQ SMF4L200CAQ Datasheet" display="SMF4L5.0CAQ SMF4L200CAQ Datasheet"/>
    <hyperlink ref="A365" r:id="rId_hyperlink_727" tooltip="SMF4L160A" display="SMF4L160A"/>
    <hyperlink ref="B365" r:id="rId_hyperlink_728" tooltip="SMF4L5.0CA-SMF4L200CA Datasheet" display="SMF4L5.0CA-SMF4L200CA Datasheet"/>
    <hyperlink ref="A366" r:id="rId_hyperlink_729" tooltip="SMF4L160AQ" display="SMF4L160AQ"/>
    <hyperlink ref="B366" r:id="rId_hyperlink_730" tooltip="SMF4L5.0CAQ SMF4L200CAQ Datasheet" display="SMF4L5.0CAQ SMF4L200CAQ Datasheet"/>
    <hyperlink ref="A367" r:id="rId_hyperlink_731" tooltip="SMF4L160CA" display="SMF4L160CA"/>
    <hyperlink ref="B367" r:id="rId_hyperlink_732" tooltip="SMF4L5.0CA-SMF4L200CA Datasheet" display="SMF4L5.0CA-SMF4L200CA Datasheet"/>
    <hyperlink ref="A368" r:id="rId_hyperlink_733" tooltip="SMF4L160CAQ" display="SMF4L160CAQ"/>
    <hyperlink ref="B368" r:id="rId_hyperlink_734" tooltip="SMF4L5.0CAQ SMF4L200CAQ Datasheet" display="SMF4L5.0CAQ SMF4L200CAQ Datasheet"/>
    <hyperlink ref="A369" r:id="rId_hyperlink_735" tooltip="SMF4L16A" display="SMF4L16A"/>
    <hyperlink ref="B369" r:id="rId_hyperlink_736" tooltip="SMF4L5.0CA-SMF4L200CA Datasheet" display="SMF4L5.0CA-SMF4L200CA Datasheet"/>
    <hyperlink ref="A370" r:id="rId_hyperlink_737" tooltip="SMF4L16AQ" display="SMF4L16AQ"/>
    <hyperlink ref="B370" r:id="rId_hyperlink_738" tooltip="SMF4L5.0CAQ SMF4L200CAQ Datasheet" display="SMF4L5.0CAQ SMF4L200CAQ Datasheet"/>
    <hyperlink ref="A371" r:id="rId_hyperlink_739" tooltip="SMF4L16CA" display="SMF4L16CA"/>
    <hyperlink ref="B371" r:id="rId_hyperlink_740" tooltip="SMF4L5.0CA-SMF4L200CA Datasheet" display="SMF4L5.0CA-SMF4L200CA Datasheet"/>
    <hyperlink ref="A372" r:id="rId_hyperlink_741" tooltip="SMF4L16CAQ" display="SMF4L16CAQ"/>
    <hyperlink ref="B372" r:id="rId_hyperlink_742" tooltip="SMF4L5.0CAQ SMF4L200CAQ Datasheet" display="SMF4L5.0CAQ SMF4L200CAQ Datasheet"/>
    <hyperlink ref="A373" r:id="rId_hyperlink_743" tooltip="SMF4L170A" display="SMF4L170A"/>
    <hyperlink ref="B373" r:id="rId_hyperlink_744" tooltip="SMF4L5.0CA-SMF4L200CA Datasheet" display="SMF4L5.0CA-SMF4L200CA Datasheet"/>
    <hyperlink ref="A374" r:id="rId_hyperlink_745" tooltip="SMF4L170AQ" display="SMF4L170AQ"/>
    <hyperlink ref="B374" r:id="rId_hyperlink_746" tooltip="SMF4L5.0CAQ SMF4L200CAQ Datasheet" display="SMF4L5.0CAQ SMF4L200CAQ Datasheet"/>
    <hyperlink ref="A375" r:id="rId_hyperlink_747" tooltip="SMF4L170CA" display="SMF4L170CA"/>
    <hyperlink ref="B375" r:id="rId_hyperlink_748" tooltip="SMF4L5.0CA-SMF4L200CA Datasheet" display="SMF4L5.0CA-SMF4L200CA Datasheet"/>
    <hyperlink ref="A376" r:id="rId_hyperlink_749" tooltip="SMF4L170CAQ" display="SMF4L170CAQ"/>
    <hyperlink ref="B376" r:id="rId_hyperlink_750" tooltip="SMF4L5.0CAQ SMF4L200CAQ Datasheet" display="SMF4L5.0CAQ SMF4L200CAQ Datasheet"/>
    <hyperlink ref="A377" r:id="rId_hyperlink_751" tooltip="SMF4L17A" display="SMF4L17A"/>
    <hyperlink ref="B377" r:id="rId_hyperlink_752" tooltip="SMF4L5.0CA-SMF4L200CA Datasheet" display="SMF4L5.0CA-SMF4L200CA Datasheet"/>
    <hyperlink ref="A378" r:id="rId_hyperlink_753" tooltip="SMF4L17AQ" display="SMF4L17AQ"/>
    <hyperlink ref="B378" r:id="rId_hyperlink_754" tooltip="SMF4L5.0CAQ SMF4L200CAQ Datasheet" display="SMF4L5.0CAQ SMF4L200CAQ Datasheet"/>
    <hyperlink ref="A379" r:id="rId_hyperlink_755" tooltip="SMF4L17CA" display="SMF4L17CA"/>
    <hyperlink ref="B379" r:id="rId_hyperlink_756" tooltip="SMF4L5.0CA-SMF4L200CA Datasheet" display="SMF4L5.0CA-SMF4L200CA Datasheet"/>
    <hyperlink ref="A380" r:id="rId_hyperlink_757" tooltip="SMF4L17CAQ" display="SMF4L17CAQ"/>
    <hyperlink ref="B380" r:id="rId_hyperlink_758" tooltip="SMF4L5.0CAQ SMF4L200CAQ Datasheet" display="SMF4L5.0CAQ SMF4L200CAQ Datasheet"/>
    <hyperlink ref="A381" r:id="rId_hyperlink_759" tooltip="SMF4L188A" display="SMF4L188A"/>
    <hyperlink ref="B381" r:id="rId_hyperlink_760" tooltip="SMF4L5.0CA-SMF4L200CA Datasheet" display="SMF4L5.0CA-SMF4L200CA Datasheet"/>
    <hyperlink ref="A382" r:id="rId_hyperlink_761" tooltip="SMF4L188AQ" display="SMF4L188AQ"/>
    <hyperlink ref="B382" r:id="rId_hyperlink_762" tooltip="SMF4L5.0CAQ SMF4L200CAQ Datasheet" display="SMF4L5.0CAQ SMF4L200CAQ Datasheet"/>
    <hyperlink ref="A383" r:id="rId_hyperlink_763" tooltip="SMF4L188CA" display="SMF4L188CA"/>
    <hyperlink ref="B383" r:id="rId_hyperlink_764" tooltip="SMF4L5.0CA-SMF4L200CA Datasheet" display="SMF4L5.0CA-SMF4L200CA Datasheet"/>
    <hyperlink ref="A384" r:id="rId_hyperlink_765" tooltip="SMF4L188CAQ" display="SMF4L188CAQ"/>
    <hyperlink ref="B384" r:id="rId_hyperlink_766" tooltip="SMF4L5.0CAQ SMF4L200CAQ Datasheet" display="SMF4L5.0CAQ SMF4L200CAQ Datasheet"/>
    <hyperlink ref="A385" r:id="rId_hyperlink_767" tooltip="SMF4L18A" display="SMF4L18A"/>
    <hyperlink ref="B385" r:id="rId_hyperlink_768" tooltip="SMF4L5.0CA-SMF4L200CA Datasheet" display="SMF4L5.0CA-SMF4L200CA Datasheet"/>
    <hyperlink ref="A386" r:id="rId_hyperlink_769" tooltip="SMF4L18AQ" display="SMF4L18AQ"/>
    <hyperlink ref="B386" r:id="rId_hyperlink_770" tooltip="SMF4L5.0CAQ SMF4L200CAQ Datasheet" display="SMF4L5.0CAQ SMF4L200CAQ Datasheet"/>
    <hyperlink ref="A387" r:id="rId_hyperlink_771" tooltip="SMF4L18CA" display="SMF4L18CA"/>
    <hyperlink ref="B387" r:id="rId_hyperlink_772" tooltip="SMF4L5.0CA-SMF4L200CA Datasheet" display="SMF4L5.0CA-SMF4L200CA Datasheet"/>
    <hyperlink ref="A388" r:id="rId_hyperlink_773" tooltip="SMF4L18CAQ" display="SMF4L18CAQ"/>
    <hyperlink ref="B388" r:id="rId_hyperlink_774" tooltip="SMF4L5.0CAQ SMF4L200CAQ Datasheet" display="SMF4L5.0CAQ SMF4L200CAQ Datasheet"/>
    <hyperlink ref="A389" r:id="rId_hyperlink_775" tooltip="SMF4L200A" display="SMF4L200A"/>
    <hyperlink ref="B389" r:id="rId_hyperlink_776" tooltip="SMF4L5.0CA-SMF4L200CA Datasheet" display="SMF4L5.0CA-SMF4L200CA Datasheet"/>
    <hyperlink ref="A390" r:id="rId_hyperlink_777" tooltip="SMF4L200AQ" display="SMF4L200AQ"/>
    <hyperlink ref="B390" r:id="rId_hyperlink_778" tooltip="SMF4L5.0CAQ SMF4L200CAQ Datasheet" display="SMF4L5.0CAQ SMF4L200CAQ Datasheet"/>
    <hyperlink ref="A391" r:id="rId_hyperlink_779" tooltip="SMF4L200CA" display="SMF4L200CA"/>
    <hyperlink ref="B391" r:id="rId_hyperlink_780" tooltip="SMF4L5.0CA-SMF4L200CA Datasheet" display="SMF4L5.0CA-SMF4L200CA Datasheet"/>
    <hyperlink ref="A392" r:id="rId_hyperlink_781" tooltip="SMF4L200CAQ" display="SMF4L200CAQ"/>
    <hyperlink ref="B392" r:id="rId_hyperlink_782" tooltip="SMF4L5.0CAQ SMF4L200CAQ Datasheet" display="SMF4L5.0CAQ SMF4L200CAQ Datasheet"/>
    <hyperlink ref="A393" r:id="rId_hyperlink_783" tooltip="SMF4L20A" display="SMF4L20A"/>
    <hyperlink ref="B393" r:id="rId_hyperlink_784" tooltip="SMF4L5.0CA-SMF4L200CA Datasheet" display="SMF4L5.0CA-SMF4L200CA Datasheet"/>
    <hyperlink ref="A394" r:id="rId_hyperlink_785" tooltip="SMF4L20AQ" display="SMF4L20AQ"/>
    <hyperlink ref="B394" r:id="rId_hyperlink_786" tooltip="SMF4L5.0CAQ SMF4L200CAQ Datasheet" display="SMF4L5.0CAQ SMF4L200CAQ Datasheet"/>
    <hyperlink ref="A395" r:id="rId_hyperlink_787" tooltip="SMF4L20CA" display="SMF4L20CA"/>
    <hyperlink ref="B395" r:id="rId_hyperlink_788" tooltip="SMF4L5.0CA-SMF4L200CA Datasheet" display="SMF4L5.0CA-SMF4L200CA Datasheet"/>
    <hyperlink ref="A396" r:id="rId_hyperlink_789" tooltip="SMF4L20CAQ" display="SMF4L20CAQ"/>
    <hyperlink ref="B396" r:id="rId_hyperlink_790" tooltip="SMF4L5.0CAQ SMF4L200CAQ Datasheet" display="SMF4L5.0CAQ SMF4L200CAQ Datasheet"/>
    <hyperlink ref="A397" r:id="rId_hyperlink_791" tooltip="SMF4L22A" display="SMF4L22A"/>
    <hyperlink ref="B397" r:id="rId_hyperlink_792" tooltip="SMF4L5.0CA-SMF4L200CA Datasheet" display="SMF4L5.0CA-SMF4L200CA Datasheet"/>
    <hyperlink ref="A398" r:id="rId_hyperlink_793" tooltip="SMF4L22AQ" display="SMF4L22AQ"/>
    <hyperlink ref="B398" r:id="rId_hyperlink_794" tooltip="SMF4L5.0CAQ SMF4L200CAQ Datasheet" display="SMF4L5.0CAQ SMF4L200CAQ Datasheet"/>
    <hyperlink ref="A399" r:id="rId_hyperlink_795" tooltip="SMF4L22CA" display="SMF4L22CA"/>
    <hyperlink ref="B399" r:id="rId_hyperlink_796" tooltip="SMF4L5.0CA-SMF4L200CA Datasheet" display="SMF4L5.0CA-SMF4L200CA Datasheet"/>
    <hyperlink ref="A400" r:id="rId_hyperlink_797" tooltip="SMF4L22CAQ" display="SMF4L22CAQ"/>
    <hyperlink ref="B400" r:id="rId_hyperlink_798" tooltip="SMF4L5.0CAQ SMF4L200CAQ Datasheet" display="SMF4L5.0CAQ SMF4L200CAQ Datasheet"/>
    <hyperlink ref="A401" r:id="rId_hyperlink_799" tooltip="SMF4L24A" display="SMF4L24A"/>
    <hyperlink ref="B401" r:id="rId_hyperlink_800" tooltip="SMF4L5.0CA-SMF4L200CA Datasheet" display="SMF4L5.0CA-SMF4L200CA Datasheet"/>
    <hyperlink ref="A402" r:id="rId_hyperlink_801" tooltip="SMF4L24AQ" display="SMF4L24AQ"/>
    <hyperlink ref="B402" r:id="rId_hyperlink_802" tooltip="SMF4L5.0CAQ SMF4L200CAQ Datasheet" display="SMF4L5.0CAQ SMF4L200CAQ Datasheet"/>
    <hyperlink ref="A403" r:id="rId_hyperlink_803" tooltip="SMF4L24CA" display="SMF4L24CA"/>
    <hyperlink ref="B403" r:id="rId_hyperlink_804" tooltip="SMF4L5.0CA-SMF4L200CA Datasheet" display="SMF4L5.0CA-SMF4L200CA Datasheet"/>
    <hyperlink ref="A404" r:id="rId_hyperlink_805" tooltip="SMF4L24CAQ" display="SMF4L24CAQ"/>
    <hyperlink ref="B404" r:id="rId_hyperlink_806" tooltip="SMF4L5.0CAQ SMF4L200CAQ Datasheet" display="SMF4L5.0CAQ SMF4L200CAQ Datasheet"/>
    <hyperlink ref="A405" r:id="rId_hyperlink_807" tooltip="SMF4L26A" display="SMF4L26A"/>
    <hyperlink ref="B405" r:id="rId_hyperlink_808" tooltip="SMF4L5.0CA-SMF4L200CA Datasheet" display="SMF4L5.0CA-SMF4L200CA Datasheet"/>
    <hyperlink ref="A406" r:id="rId_hyperlink_809" tooltip="SMF4L26AQ" display="SMF4L26AQ"/>
    <hyperlink ref="B406" r:id="rId_hyperlink_810" tooltip="SMF4L5.0CAQ SMF4L200CAQ Datasheet" display="SMF4L5.0CAQ SMF4L200CAQ Datasheet"/>
    <hyperlink ref="A407" r:id="rId_hyperlink_811" tooltip="SMF4L26CA" display="SMF4L26CA"/>
    <hyperlink ref="B407" r:id="rId_hyperlink_812" tooltip="SMF4L5.0CA-SMF4L200CA Datasheet" display="SMF4L5.0CA-SMF4L200CA Datasheet"/>
    <hyperlink ref="A408" r:id="rId_hyperlink_813" tooltip="SMF4L26CAQ" display="SMF4L26CAQ"/>
    <hyperlink ref="B408" r:id="rId_hyperlink_814" tooltip="SMF4L5.0CAQ SMF4L200CAQ Datasheet" display="SMF4L5.0CAQ SMF4L200CAQ Datasheet"/>
    <hyperlink ref="A409" r:id="rId_hyperlink_815" tooltip="SMF4L28A" display="SMF4L28A"/>
    <hyperlink ref="B409" r:id="rId_hyperlink_816" tooltip="SMF4L5.0CA-SMF4L200CA Datasheet" display="SMF4L5.0CA-SMF4L200CA Datasheet"/>
    <hyperlink ref="A410" r:id="rId_hyperlink_817" tooltip="SMF4L28AQ" display="SMF4L28AQ"/>
    <hyperlink ref="B410" r:id="rId_hyperlink_818" tooltip="SMF4L5.0CAQ SMF4L200CAQ Datasheet" display="SMF4L5.0CAQ SMF4L200CAQ Datasheet"/>
    <hyperlink ref="A411" r:id="rId_hyperlink_819" tooltip="SMF4L28CA" display="SMF4L28CA"/>
    <hyperlink ref="B411" r:id="rId_hyperlink_820" tooltip="SMF4L5.0CA-SMF4L200CA Datasheet" display="SMF4L5.0CA-SMF4L200CA Datasheet"/>
    <hyperlink ref="A412" r:id="rId_hyperlink_821" tooltip="SMF4L28CAQ" display="SMF4L28CAQ"/>
    <hyperlink ref="B412" r:id="rId_hyperlink_822" tooltip="SMF4L5.0CAQ SMF4L200CAQ Datasheet" display="SMF4L5.0CAQ SMF4L200CAQ Datasheet"/>
    <hyperlink ref="A413" r:id="rId_hyperlink_823" tooltip="SMF4L30A" display="SMF4L30A"/>
    <hyperlink ref="B413" r:id="rId_hyperlink_824" tooltip="SMF4L5.0CA-SMF4L200CA Datasheet" display="SMF4L5.0CA-SMF4L200CA Datasheet"/>
    <hyperlink ref="A414" r:id="rId_hyperlink_825" tooltip="SMF4L30AQ" display="SMF4L30AQ"/>
    <hyperlink ref="B414" r:id="rId_hyperlink_826" tooltip="SMF4L5.0CAQ SMF4L200CAQ Datasheet" display="SMF4L5.0CAQ SMF4L200CAQ Datasheet"/>
    <hyperlink ref="A415" r:id="rId_hyperlink_827" tooltip="SMF4L30CA" display="SMF4L30CA"/>
    <hyperlink ref="B415" r:id="rId_hyperlink_828" tooltip="SMF4L5.0CA-SMF4L200CA Datasheet" display="SMF4L5.0CA-SMF4L200CA Datasheet"/>
    <hyperlink ref="A416" r:id="rId_hyperlink_829" tooltip="SMF4L30CAQ" display="SMF4L30CAQ"/>
    <hyperlink ref="B416" r:id="rId_hyperlink_830" tooltip="SMF4L5.0CAQ SMF4L200CAQ Datasheet" display="SMF4L5.0CAQ SMF4L200CAQ Datasheet"/>
    <hyperlink ref="A417" r:id="rId_hyperlink_831" tooltip="SMF4L33A" display="SMF4L33A"/>
    <hyperlink ref="B417" r:id="rId_hyperlink_832" tooltip="SMF4L5.0CA-SMF4L200CA Datasheet" display="SMF4L5.0CA-SMF4L200CA Datasheet"/>
    <hyperlink ref="A418" r:id="rId_hyperlink_833" tooltip="SMF4L33AQ" display="SMF4L33AQ"/>
    <hyperlink ref="B418" r:id="rId_hyperlink_834" tooltip="SMF4L5.0CAQ SMF4L200CAQ Datasheet" display="SMF4L5.0CAQ SMF4L200CAQ Datasheet"/>
    <hyperlink ref="A419" r:id="rId_hyperlink_835" tooltip="SMF4L33CA" display="SMF4L33CA"/>
    <hyperlink ref="B419" r:id="rId_hyperlink_836" tooltip="SMF4L5.0CA-SMF4L200CA Datasheet" display="SMF4L5.0CA-SMF4L200CA Datasheet"/>
    <hyperlink ref="A420" r:id="rId_hyperlink_837" tooltip="SMF4L33CAQ" display="SMF4L33CAQ"/>
    <hyperlink ref="B420" r:id="rId_hyperlink_838" tooltip="SMF4L5.0CAQ SMF4L200CAQ Datasheet" display="SMF4L5.0CAQ SMF4L200CAQ Datasheet"/>
    <hyperlink ref="A421" r:id="rId_hyperlink_839" tooltip="SMF4L36A" display="SMF4L36A"/>
    <hyperlink ref="B421" r:id="rId_hyperlink_840" tooltip="SMF4L5.0CA-SMF4L200CA Datasheet" display="SMF4L5.0CA-SMF4L200CA Datasheet"/>
    <hyperlink ref="A422" r:id="rId_hyperlink_841" tooltip="SMF4L36AQ" display="SMF4L36AQ"/>
    <hyperlink ref="B422" r:id="rId_hyperlink_842" tooltip="SMF4L5.0CAQ SMF4L200CAQ Datasheet" display="SMF4L5.0CAQ SMF4L200CAQ Datasheet"/>
    <hyperlink ref="A423" r:id="rId_hyperlink_843" tooltip="SMF4L36CA" display="SMF4L36CA"/>
    <hyperlink ref="B423" r:id="rId_hyperlink_844" tooltip="SMF4L5.0CA-SMF4L200CA Datasheet" display="SMF4L5.0CA-SMF4L200CA Datasheet"/>
    <hyperlink ref="A424" r:id="rId_hyperlink_845" tooltip="SMF4L36CAQ" display="SMF4L36CAQ"/>
    <hyperlink ref="B424" r:id="rId_hyperlink_846" tooltip="SMF4L5.0CAQ SMF4L200CAQ Datasheet" display="SMF4L5.0CAQ SMF4L200CAQ Datasheet"/>
    <hyperlink ref="A425" r:id="rId_hyperlink_847" tooltip="SMF4L40A" display="SMF4L40A"/>
    <hyperlink ref="B425" r:id="rId_hyperlink_848" tooltip="SMF4L5.0CA-SMF4L200CA Datasheet" display="SMF4L5.0CA-SMF4L200CA Datasheet"/>
    <hyperlink ref="A426" r:id="rId_hyperlink_849" tooltip="SMF4L40AQ" display="SMF4L40AQ"/>
    <hyperlink ref="B426" r:id="rId_hyperlink_850" tooltip="SMF4L5.0CAQ SMF4L200CAQ Datasheet" display="SMF4L5.0CAQ SMF4L200CAQ Datasheet"/>
    <hyperlink ref="A427" r:id="rId_hyperlink_851" tooltip="SMF4L40CA" display="SMF4L40CA"/>
    <hyperlink ref="B427" r:id="rId_hyperlink_852" tooltip="SMF4L5.0CA-SMF4L200CA Datasheet" display="SMF4L5.0CA-SMF4L200CA Datasheet"/>
    <hyperlink ref="A428" r:id="rId_hyperlink_853" tooltip="SMF4L40CAQ" display="SMF4L40CAQ"/>
    <hyperlink ref="B428" r:id="rId_hyperlink_854" tooltip="SMF4L5.0CAQ SMF4L200CAQ Datasheet" display="SMF4L5.0CAQ SMF4L200CAQ Datasheet"/>
    <hyperlink ref="A429" r:id="rId_hyperlink_855" tooltip="SMF4L43A" display="SMF4L43A"/>
    <hyperlink ref="B429" r:id="rId_hyperlink_856" tooltip="SMF4L5.0CA-SMF4L200CA Datasheet" display="SMF4L5.0CA-SMF4L200CA Datasheet"/>
    <hyperlink ref="A430" r:id="rId_hyperlink_857" tooltip="SMF4L43AQ" display="SMF4L43AQ"/>
    <hyperlink ref="B430" r:id="rId_hyperlink_858" tooltip="SMF4L5.0CAQ SMF4L200CAQ Datasheet" display="SMF4L5.0CAQ SMF4L200CAQ Datasheet"/>
    <hyperlink ref="A431" r:id="rId_hyperlink_859" tooltip="SMF4L43CA" display="SMF4L43CA"/>
    <hyperlink ref="B431" r:id="rId_hyperlink_860" tooltip="SMF4L5.0CA-SMF4L200CA Datasheet" display="SMF4L5.0CA-SMF4L200CA Datasheet"/>
    <hyperlink ref="A432" r:id="rId_hyperlink_861" tooltip="SMF4L43CAQ" display="SMF4L43CAQ"/>
    <hyperlink ref="B432" r:id="rId_hyperlink_862" tooltip="SMF4L5.0CAQ SMF4L200CAQ Datasheet" display="SMF4L5.0CAQ SMF4L200CAQ Datasheet"/>
    <hyperlink ref="A433" r:id="rId_hyperlink_863" tooltip="SMF4L45A" display="SMF4L45A"/>
    <hyperlink ref="B433" r:id="rId_hyperlink_864" tooltip="SMF4L5.0CA-SMF4L200CA Datasheet" display="SMF4L5.0CA-SMF4L200CA Datasheet"/>
    <hyperlink ref="A434" r:id="rId_hyperlink_865" tooltip="SMF4L45AQ" display="SMF4L45AQ"/>
    <hyperlink ref="B434" r:id="rId_hyperlink_866" tooltip="SMF4L5.0CAQ SMF4L200CAQ Datasheet" display="SMF4L5.0CAQ SMF4L200CAQ Datasheet"/>
    <hyperlink ref="A435" r:id="rId_hyperlink_867" tooltip="SMF4L45CA" display="SMF4L45CA"/>
    <hyperlink ref="B435" r:id="rId_hyperlink_868" tooltip="SMF4L5.0CA-SMF4L200CA Datasheet" display="SMF4L5.0CA-SMF4L200CA Datasheet"/>
    <hyperlink ref="A436" r:id="rId_hyperlink_869" tooltip="SMF4L45CAQ" display="SMF4L45CAQ"/>
    <hyperlink ref="B436" r:id="rId_hyperlink_870" tooltip="SMF4L5.0CAQ SMF4L200CAQ Datasheet" display="SMF4L5.0CAQ SMF4L200CAQ Datasheet"/>
    <hyperlink ref="A437" r:id="rId_hyperlink_871" tooltip="SMF4L48A" display="SMF4L48A"/>
    <hyperlink ref="B437" r:id="rId_hyperlink_872" tooltip="SMF4L5.0CA-SMF4L200CA Datasheet" display="SMF4L5.0CA-SMF4L200CA Datasheet"/>
    <hyperlink ref="A438" r:id="rId_hyperlink_873" tooltip="SMF4L48AQ" display="SMF4L48AQ"/>
    <hyperlink ref="B438" r:id="rId_hyperlink_874" tooltip="SMF4L5.0CAQ SMF4L200CAQ Datasheet" display="SMF4L5.0CAQ SMF4L200CAQ Datasheet"/>
    <hyperlink ref="A439" r:id="rId_hyperlink_875" tooltip="SMF4L48CA" display="SMF4L48CA"/>
    <hyperlink ref="B439" r:id="rId_hyperlink_876" tooltip="SMF4L5.0CA-SMF4L200CA Datasheet" display="SMF4L5.0CA-SMF4L200CA Datasheet"/>
    <hyperlink ref="A440" r:id="rId_hyperlink_877" tooltip="SMF4L48CAQ" display="SMF4L48CAQ"/>
    <hyperlink ref="B440" r:id="rId_hyperlink_878" tooltip="SMF4L5.0CAQ SMF4L200CAQ Datasheet" display="SMF4L5.0CAQ SMF4L200CAQ Datasheet"/>
    <hyperlink ref="A441" r:id="rId_hyperlink_879" tooltip="SMF4L5.0A" display="SMF4L5.0A"/>
    <hyperlink ref="B441" r:id="rId_hyperlink_880" tooltip="SMF4L5.0CA-SMF4L200CA Datasheet" display="SMF4L5.0CA-SMF4L200CA Datasheet"/>
    <hyperlink ref="A442" r:id="rId_hyperlink_881" tooltip="SMF4L5.0AQ" display="SMF4L5.0AQ"/>
    <hyperlink ref="B442" r:id="rId_hyperlink_882" tooltip="SMF4L5.0CAQ SMF4L200CAQ Datasheet" display="SMF4L5.0CAQ SMF4L200CAQ Datasheet"/>
    <hyperlink ref="A443" r:id="rId_hyperlink_883" tooltip="SMF4L5.0CA" display="SMF4L5.0CA"/>
    <hyperlink ref="B443" r:id="rId_hyperlink_884" tooltip="SMF4L5.0CA-SMF4L200CA Datasheet" display="SMF4L5.0CA-SMF4L200CA Datasheet"/>
    <hyperlink ref="A444" r:id="rId_hyperlink_885" tooltip="SMF4L5.0CAQ" display="SMF4L5.0CAQ"/>
    <hyperlink ref="B444" r:id="rId_hyperlink_886" tooltip="SMF4L5.0CAQ SMF4L200CAQ Datasheet" display="SMF4L5.0CAQ SMF4L200CAQ Datasheet"/>
    <hyperlink ref="A445" r:id="rId_hyperlink_887" tooltip="SMF4L51A" display="SMF4L51A"/>
    <hyperlink ref="B445" r:id="rId_hyperlink_888" tooltip="SMF4L5.0CA-SMF4L200CA Datasheet" display="SMF4L5.0CA-SMF4L200CA Datasheet"/>
    <hyperlink ref="A446" r:id="rId_hyperlink_889" tooltip="SMF4L51AQ" display="SMF4L51AQ"/>
    <hyperlink ref="B446" r:id="rId_hyperlink_890" tooltip="SMF4L5.0CAQ SMF4L200CAQ Datasheet" display="SMF4L5.0CAQ SMF4L200CAQ Datasheet"/>
    <hyperlink ref="A447" r:id="rId_hyperlink_891" tooltip="SMF4L51CA" display="SMF4L51CA"/>
    <hyperlink ref="B447" r:id="rId_hyperlink_892" tooltip="SMF4L5.0CA-SMF4L200CA Datasheet" display="SMF4L5.0CA-SMF4L200CA Datasheet"/>
    <hyperlink ref="A448" r:id="rId_hyperlink_893" tooltip="SMF4L51CAQ" display="SMF4L51CAQ"/>
    <hyperlink ref="B448" r:id="rId_hyperlink_894" tooltip="SMF4L5.0CAQ SMF4L200CAQ Datasheet" display="SMF4L5.0CAQ SMF4L200CAQ Datasheet"/>
    <hyperlink ref="A449" r:id="rId_hyperlink_895" tooltip="SMF4L54A" display="SMF4L54A"/>
    <hyperlink ref="B449" r:id="rId_hyperlink_896" tooltip="SMF4L5.0CA-SMF4L200CA Datasheet" display="SMF4L5.0CA-SMF4L200CA Datasheet"/>
    <hyperlink ref="A450" r:id="rId_hyperlink_897" tooltip="SMF4L54AQ" display="SMF4L54AQ"/>
    <hyperlink ref="B450" r:id="rId_hyperlink_898" tooltip="SMF4L5.0CAQ SMF4L200CAQ Datasheet" display="SMF4L5.0CAQ SMF4L200CAQ Datasheet"/>
    <hyperlink ref="A451" r:id="rId_hyperlink_899" tooltip="SMF4L54CA" display="SMF4L54CA"/>
    <hyperlink ref="B451" r:id="rId_hyperlink_900" tooltip="SMF4L5.0CA-SMF4L200CA Datasheet" display="SMF4L5.0CA-SMF4L200CA Datasheet"/>
    <hyperlink ref="A452" r:id="rId_hyperlink_901" tooltip="SMF4L54CAQ" display="SMF4L54CAQ"/>
    <hyperlink ref="B452" r:id="rId_hyperlink_902" tooltip="SMF4L5.0CAQ SMF4L200CAQ Datasheet" display="SMF4L5.0CAQ SMF4L200CAQ Datasheet"/>
    <hyperlink ref="A453" r:id="rId_hyperlink_903" tooltip="SMF4L58A" display="SMF4L58A"/>
    <hyperlink ref="B453" r:id="rId_hyperlink_904" tooltip="SMF4L5.0CA-SMF4L200CA Datasheet" display="SMF4L5.0CA-SMF4L200CA Datasheet"/>
    <hyperlink ref="A454" r:id="rId_hyperlink_905" tooltip="SMF4L58AQ" display="SMF4L58AQ"/>
    <hyperlink ref="B454" r:id="rId_hyperlink_906" tooltip="SMF4L5.0CAQ SMF4L200CAQ Datasheet" display="SMF4L5.0CAQ SMF4L200CAQ Datasheet"/>
    <hyperlink ref="A455" r:id="rId_hyperlink_907" tooltip="SMF4L58CA" display="SMF4L58CA"/>
    <hyperlink ref="B455" r:id="rId_hyperlink_908" tooltip="SMF4L5.0CA-SMF4L200CA Datasheet" display="SMF4L5.0CA-SMF4L200CA Datasheet"/>
    <hyperlink ref="A456" r:id="rId_hyperlink_909" tooltip="SMF4L58CAQ" display="SMF4L58CAQ"/>
    <hyperlink ref="B456" r:id="rId_hyperlink_910" tooltip="SMF4L5.0CAQ SMF4L200CAQ Datasheet" display="SMF4L5.0CAQ SMF4L200CAQ Datasheet"/>
    <hyperlink ref="A457" r:id="rId_hyperlink_911" tooltip="SMF4L6.0A" display="SMF4L6.0A"/>
    <hyperlink ref="B457" r:id="rId_hyperlink_912" tooltip="SMF4L5.0CA-SMF4L200CA Datasheet" display="SMF4L5.0CA-SMF4L200CA Datasheet"/>
    <hyperlink ref="A458" r:id="rId_hyperlink_913" tooltip="SMF4L6.0AQ" display="SMF4L6.0AQ"/>
    <hyperlink ref="B458" r:id="rId_hyperlink_914" tooltip="SMF4L5.0CAQ SMF4L200CAQ Datasheet" display="SMF4L5.0CAQ SMF4L200CAQ Datasheet"/>
    <hyperlink ref="A459" r:id="rId_hyperlink_915" tooltip="SMF4L6.0CA" display="SMF4L6.0CA"/>
    <hyperlink ref="B459" r:id="rId_hyperlink_916" tooltip="SMF4L5.0CA-SMF4L200CA Datasheet" display="SMF4L5.0CA-SMF4L200CA Datasheet"/>
    <hyperlink ref="A460" r:id="rId_hyperlink_917" tooltip="SMF4L6.0CAQ" display="SMF4L6.0CAQ"/>
    <hyperlink ref="B460" r:id="rId_hyperlink_918" tooltip="SMF4L5.0CAQ SMF4L200CAQ Datasheet" display="SMF4L5.0CAQ SMF4L200CAQ Datasheet"/>
    <hyperlink ref="A461" r:id="rId_hyperlink_919" tooltip="SMF4L6.5A" display="SMF4L6.5A"/>
    <hyperlink ref="B461" r:id="rId_hyperlink_920" tooltip="SMF4L5.0CA-SMF4L200CA Datasheet" display="SMF4L5.0CA-SMF4L200CA Datasheet"/>
    <hyperlink ref="A462" r:id="rId_hyperlink_921" tooltip="SMF4L6.5AQ" display="SMF4L6.5AQ"/>
    <hyperlink ref="B462" r:id="rId_hyperlink_922" tooltip="SMF4L5.0CAQ SMF4L200CAQ Datasheet" display="SMF4L5.0CAQ SMF4L200CAQ Datasheet"/>
    <hyperlink ref="A463" r:id="rId_hyperlink_923" tooltip="SMF4L6.5CA" display="SMF4L6.5CA"/>
    <hyperlink ref="B463" r:id="rId_hyperlink_924" tooltip="SMF4L5.0CA-SMF4L200CA Datasheet" display="SMF4L5.0CA-SMF4L200CA Datasheet"/>
    <hyperlink ref="A464" r:id="rId_hyperlink_925" tooltip="SMF4L6.5CAQ" display="SMF4L6.5CAQ"/>
    <hyperlink ref="B464" r:id="rId_hyperlink_926" tooltip="SMF4L5.0CAQ SMF4L200CAQ Datasheet" display="SMF4L5.0CAQ SMF4L200CAQ Datasheet"/>
    <hyperlink ref="A465" r:id="rId_hyperlink_927" tooltip="SMF4L60A" display="SMF4L60A"/>
    <hyperlink ref="B465" r:id="rId_hyperlink_928" tooltip="SMF4L5.0CA-SMF4L200CA Datasheet" display="SMF4L5.0CA-SMF4L200CA Datasheet"/>
    <hyperlink ref="A466" r:id="rId_hyperlink_929" tooltip="SMF4L60AQ" display="SMF4L60AQ"/>
    <hyperlink ref="B466" r:id="rId_hyperlink_930" tooltip="SMF4L5.0CAQ SMF4L200CAQ Datasheet" display="SMF4L5.0CAQ SMF4L200CAQ Datasheet"/>
    <hyperlink ref="A467" r:id="rId_hyperlink_931" tooltip="SMF4L60CA" display="SMF4L60CA"/>
    <hyperlink ref="B467" r:id="rId_hyperlink_932" tooltip="SMF4L5.0CA-SMF4L200CA Datasheet" display="SMF4L5.0CA-SMF4L200CA Datasheet"/>
    <hyperlink ref="A468" r:id="rId_hyperlink_933" tooltip="SMF4L60CAQ" display="SMF4L60CAQ"/>
    <hyperlink ref="B468" r:id="rId_hyperlink_934" tooltip="SMF4L5.0CAQ SMF4L200CAQ Datasheet" display="SMF4L5.0CAQ SMF4L200CAQ Datasheet"/>
    <hyperlink ref="A469" r:id="rId_hyperlink_935" tooltip="SMF4L64A" display="SMF4L64A"/>
    <hyperlink ref="B469" r:id="rId_hyperlink_936" tooltip="SMF4L5.0CA-SMF4L200CA Datasheet" display="SMF4L5.0CA-SMF4L200CA Datasheet"/>
    <hyperlink ref="A470" r:id="rId_hyperlink_937" tooltip="SMF4L64AQ" display="SMF4L64AQ"/>
    <hyperlink ref="B470" r:id="rId_hyperlink_938" tooltip="SMF4L5.0CAQ SMF4L200CAQ Datasheet" display="SMF4L5.0CAQ SMF4L200CAQ Datasheet"/>
    <hyperlink ref="A471" r:id="rId_hyperlink_939" tooltip="SMF4L64CA" display="SMF4L64CA"/>
    <hyperlink ref="B471" r:id="rId_hyperlink_940" tooltip="SMF4L5.0CA-SMF4L200CA Datasheet" display="SMF4L5.0CA-SMF4L200CA Datasheet"/>
    <hyperlink ref="A472" r:id="rId_hyperlink_941" tooltip="SMF4L64CAQ" display="SMF4L64CAQ"/>
    <hyperlink ref="B472" r:id="rId_hyperlink_942" tooltip="SMF4L5.0CAQ SMF4L200CAQ Datasheet" display="SMF4L5.0CAQ SMF4L200CAQ Datasheet"/>
    <hyperlink ref="A473" r:id="rId_hyperlink_943" tooltip="SMF4L7.0A" display="SMF4L7.0A"/>
    <hyperlink ref="B473" r:id="rId_hyperlink_944" tooltip="SMF4L5.0CA-SMF4L200CA Datasheet" display="SMF4L5.0CA-SMF4L200CA Datasheet"/>
    <hyperlink ref="A474" r:id="rId_hyperlink_945" tooltip="SMF4L7.0AQ" display="SMF4L7.0AQ"/>
    <hyperlink ref="B474" r:id="rId_hyperlink_946" tooltip="SMF4L5.0CAQ SMF4L200CAQ Datasheet" display="SMF4L5.0CAQ SMF4L200CAQ Datasheet"/>
    <hyperlink ref="A475" r:id="rId_hyperlink_947" tooltip="SMF4L7.0CA" display="SMF4L7.0CA"/>
    <hyperlink ref="B475" r:id="rId_hyperlink_948" tooltip="SMF4L5.0CA-SMF4L200CA Datasheet" display="SMF4L5.0CA-SMF4L200CA Datasheet"/>
    <hyperlink ref="A476" r:id="rId_hyperlink_949" tooltip="SMF4L7.0CAQ" display="SMF4L7.0CAQ"/>
    <hyperlink ref="B476" r:id="rId_hyperlink_950" tooltip="SMF4L5.0CAQ SMF4L200CAQ Datasheet" display="SMF4L5.0CAQ SMF4L200CAQ Datasheet"/>
    <hyperlink ref="A477" r:id="rId_hyperlink_951" tooltip="SMF4L7.5A" display="SMF4L7.5A"/>
    <hyperlink ref="B477" r:id="rId_hyperlink_952" tooltip="SMF4L5.0CA-SMF4L200CA Datasheet" display="SMF4L5.0CA-SMF4L200CA Datasheet"/>
    <hyperlink ref="A478" r:id="rId_hyperlink_953" tooltip="SMF4L7.5AQ" display="SMF4L7.5AQ"/>
    <hyperlink ref="B478" r:id="rId_hyperlink_954" tooltip="SMF4L5.0CAQ SMF4L200CAQ Datasheet" display="SMF4L5.0CAQ SMF4L200CAQ Datasheet"/>
    <hyperlink ref="A479" r:id="rId_hyperlink_955" tooltip="SMF4L7.5CA" display="SMF4L7.5CA"/>
    <hyperlink ref="B479" r:id="rId_hyperlink_956" tooltip="SMF4L5.0CA-SMF4L200CA Datasheet" display="SMF4L5.0CA-SMF4L200CA Datasheet"/>
    <hyperlink ref="A480" r:id="rId_hyperlink_957" tooltip="SMF4L7.5CAQ" display="SMF4L7.5CAQ"/>
    <hyperlink ref="B480" r:id="rId_hyperlink_958" tooltip="SMF4L5.0CAQ SMF4L200CAQ Datasheet" display="SMF4L5.0CAQ SMF4L200CAQ Datasheet"/>
    <hyperlink ref="A481" r:id="rId_hyperlink_959" tooltip="SMF4L70A" display="SMF4L70A"/>
    <hyperlink ref="B481" r:id="rId_hyperlink_960" tooltip="SMF4L5.0CA-SMF4L200CA Datasheet" display="SMF4L5.0CA-SMF4L200CA Datasheet"/>
    <hyperlink ref="A482" r:id="rId_hyperlink_961" tooltip="SMF4L70AQ" display="SMF4L70AQ"/>
    <hyperlink ref="B482" r:id="rId_hyperlink_962" tooltip="SMF4L5.0CAQ SMF4L200CAQ Datasheet" display="SMF4L5.0CAQ SMF4L200CAQ Datasheet"/>
    <hyperlink ref="A483" r:id="rId_hyperlink_963" tooltip="SMF4L70CA" display="SMF4L70CA"/>
    <hyperlink ref="B483" r:id="rId_hyperlink_964" tooltip="SMF4L5.0CA-SMF4L200CA Datasheet" display="SMF4L5.0CA-SMF4L200CA Datasheet"/>
    <hyperlink ref="A484" r:id="rId_hyperlink_965" tooltip="SMF4L70CAQ" display="SMF4L70CAQ"/>
    <hyperlink ref="B484" r:id="rId_hyperlink_966" tooltip="SMF4L5.0CAQ SMF4L200CAQ Datasheet" display="SMF4L5.0CAQ SMF4L200CAQ Datasheet"/>
    <hyperlink ref="A485" r:id="rId_hyperlink_967" tooltip="SMF4L75A" display="SMF4L75A"/>
    <hyperlink ref="B485" r:id="rId_hyperlink_968" tooltip="SMF4L5.0CA-SMF4L200CA Datasheet" display="SMF4L5.0CA-SMF4L200CA Datasheet"/>
    <hyperlink ref="A486" r:id="rId_hyperlink_969" tooltip="SMF4L75AQ" display="SMF4L75AQ"/>
    <hyperlink ref="B486" r:id="rId_hyperlink_970" tooltip="SMF4L5.0CAQ SMF4L200CAQ Datasheet" display="SMF4L5.0CAQ SMF4L200CAQ Datasheet"/>
    <hyperlink ref="A487" r:id="rId_hyperlink_971" tooltip="SMF4L75CA" display="SMF4L75CA"/>
    <hyperlink ref="B487" r:id="rId_hyperlink_972" tooltip="SMF4L5.0CA-SMF4L200CA Datasheet" display="SMF4L5.0CA-SMF4L200CA Datasheet"/>
    <hyperlink ref="A488" r:id="rId_hyperlink_973" tooltip="SMF4L75CAQ" display="SMF4L75CAQ"/>
    <hyperlink ref="B488" r:id="rId_hyperlink_974" tooltip="SMF4L5.0CAQ SMF4L200CAQ Datasheet" display="SMF4L5.0CAQ SMF4L200CAQ Datasheet"/>
    <hyperlink ref="A489" r:id="rId_hyperlink_975" tooltip="SMF4L78A" display="SMF4L78A"/>
    <hyperlink ref="B489" r:id="rId_hyperlink_976" tooltip="SMF4L5.0CA-SMF4L200CA Datasheet" display="SMF4L5.0CA-SMF4L200CA Datasheet"/>
    <hyperlink ref="A490" r:id="rId_hyperlink_977" tooltip="SMF4L78AQ" display="SMF4L78AQ"/>
    <hyperlink ref="B490" r:id="rId_hyperlink_978" tooltip="SMF4L5.0CAQ SMF4L200CAQ Datasheet" display="SMF4L5.0CAQ SMF4L200CAQ Datasheet"/>
    <hyperlink ref="A491" r:id="rId_hyperlink_979" tooltip="SMF4L78CA" display="SMF4L78CA"/>
    <hyperlink ref="B491" r:id="rId_hyperlink_980" tooltip="SMF4L5.0CA-SMF4L200CA Datasheet" display="SMF4L5.0CA-SMF4L200CA Datasheet"/>
    <hyperlink ref="A492" r:id="rId_hyperlink_981" tooltip="SMF4L78CAQ" display="SMF4L78CAQ"/>
    <hyperlink ref="B492" r:id="rId_hyperlink_982" tooltip="SMF4L5.0CAQ SMF4L200CAQ Datasheet" display="SMF4L5.0CAQ SMF4L200CAQ Datasheet"/>
    <hyperlink ref="A493" r:id="rId_hyperlink_983" tooltip="SMF4L8.0A" display="SMF4L8.0A"/>
    <hyperlink ref="B493" r:id="rId_hyperlink_984" tooltip="SMF4L5.0CA-SMF4L200CA Datasheet" display="SMF4L5.0CA-SMF4L200CA Datasheet"/>
    <hyperlink ref="A494" r:id="rId_hyperlink_985" tooltip="SMF4L8.0AQ" display="SMF4L8.0AQ"/>
    <hyperlink ref="B494" r:id="rId_hyperlink_986" tooltip="SMF4L5.0CAQ SMF4L200CAQ Datasheet" display="SMF4L5.0CAQ SMF4L200CAQ Datasheet"/>
    <hyperlink ref="A495" r:id="rId_hyperlink_987" tooltip="SMF4L8.0CA" display="SMF4L8.0CA"/>
    <hyperlink ref="B495" r:id="rId_hyperlink_988" tooltip="SMF4L5.0CA-SMF4L200CA Datasheet" display="SMF4L5.0CA-SMF4L200CA Datasheet"/>
    <hyperlink ref="A496" r:id="rId_hyperlink_989" tooltip="SMF4L8.0CAQ" display="SMF4L8.0CAQ"/>
    <hyperlink ref="B496" r:id="rId_hyperlink_990" tooltip="SMF4L5.0CAQ SMF4L200CAQ Datasheet" display="SMF4L5.0CAQ SMF4L200CAQ Datasheet"/>
    <hyperlink ref="A497" r:id="rId_hyperlink_991" tooltip="SMF4L8.5A" display="SMF4L8.5A"/>
    <hyperlink ref="B497" r:id="rId_hyperlink_992" tooltip="SMF4L5.0CA-SMF4L200CA Datasheet" display="SMF4L5.0CA-SMF4L200CA Datasheet"/>
    <hyperlink ref="A498" r:id="rId_hyperlink_993" tooltip="SMF4L8.5AQ" display="SMF4L8.5AQ"/>
    <hyperlink ref="B498" r:id="rId_hyperlink_994" tooltip="SMF4L5.0CAQ SMF4L200CAQ Datasheet" display="SMF4L5.0CAQ SMF4L200CAQ Datasheet"/>
    <hyperlink ref="A499" r:id="rId_hyperlink_995" tooltip="SMF4L8.5CA" display="SMF4L8.5CA"/>
    <hyperlink ref="B499" r:id="rId_hyperlink_996" tooltip="SMF4L5.0CA-SMF4L200CA Datasheet" display="SMF4L5.0CA-SMF4L200CA Datasheet"/>
    <hyperlink ref="A500" r:id="rId_hyperlink_997" tooltip="SMF4L8.5CAQ" display="SMF4L8.5CAQ"/>
    <hyperlink ref="B500" r:id="rId_hyperlink_998" tooltip="SMF4L5.0CAQ SMF4L200CAQ Datasheet" display="SMF4L5.0CAQ SMF4L200CAQ Datasheet"/>
    <hyperlink ref="A501" r:id="rId_hyperlink_999" tooltip="SMF4L85A" display="SMF4L85A"/>
    <hyperlink ref="B501" r:id="rId_hyperlink_1000" tooltip="SMF4L5.0CA-SMF4L200CA Datasheet" display="SMF4L5.0CA-SMF4L200CA Datasheet"/>
    <hyperlink ref="A502" r:id="rId_hyperlink_1001" tooltip="SMF4L85AQ" display="SMF4L85AQ"/>
    <hyperlink ref="B502" r:id="rId_hyperlink_1002" tooltip="SMF4L5.0CAQ SMF4L200CAQ Datasheet" display="SMF4L5.0CAQ SMF4L200CAQ Datasheet"/>
    <hyperlink ref="A503" r:id="rId_hyperlink_1003" tooltip="SMF4L85CA" display="SMF4L85CA"/>
    <hyperlink ref="B503" r:id="rId_hyperlink_1004" tooltip="SMF4L5.0CA-SMF4L200CA Datasheet" display="SMF4L5.0CA-SMF4L200CA Datasheet"/>
    <hyperlink ref="A504" r:id="rId_hyperlink_1005" tooltip="SMF4L85CAQ" display="SMF4L85CAQ"/>
    <hyperlink ref="B504" r:id="rId_hyperlink_1006" tooltip="SMF4L5.0CAQ SMF4L200CAQ Datasheet" display="SMF4L5.0CAQ SMF4L200CAQ Datasheet"/>
    <hyperlink ref="A505" r:id="rId_hyperlink_1007" tooltip="SMF4L9.0A" display="SMF4L9.0A"/>
    <hyperlink ref="B505" r:id="rId_hyperlink_1008" tooltip="SMF4L5.0CA-SMF4L200CA Datasheet" display="SMF4L5.0CA-SMF4L200CA Datasheet"/>
    <hyperlink ref="A506" r:id="rId_hyperlink_1009" tooltip="SMF4L9.0AQ" display="SMF4L9.0AQ"/>
    <hyperlink ref="B506" r:id="rId_hyperlink_1010" tooltip="SMF4L5.0CAQ SMF4L200CAQ Datasheet" display="SMF4L5.0CAQ SMF4L200CAQ Datasheet"/>
    <hyperlink ref="A507" r:id="rId_hyperlink_1011" tooltip="SMF4L9.0CA" display="SMF4L9.0CA"/>
    <hyperlink ref="B507" r:id="rId_hyperlink_1012" tooltip="SMF4L5.0CA-SMF4L200CA Datasheet" display="SMF4L5.0CA-SMF4L200CA Datasheet"/>
    <hyperlink ref="A508" r:id="rId_hyperlink_1013" tooltip="SMF4L9.0CAQ" display="SMF4L9.0CAQ"/>
    <hyperlink ref="B508" r:id="rId_hyperlink_1014" tooltip="SMF4L5.0CAQ SMF4L200CAQ Datasheet" display="SMF4L5.0CAQ SMF4L200CAQ Datasheet"/>
    <hyperlink ref="A509" r:id="rId_hyperlink_1015" tooltip="SMF4L90A" display="SMF4L90A"/>
    <hyperlink ref="B509" r:id="rId_hyperlink_1016" tooltip="SMF4L5.0CA-SMF4L200CA Datasheet" display="SMF4L5.0CA-SMF4L200CA Datasheet"/>
    <hyperlink ref="A510" r:id="rId_hyperlink_1017" tooltip="SMF4L90AQ" display="SMF4L90AQ"/>
    <hyperlink ref="B510" r:id="rId_hyperlink_1018" tooltip="SMF4L5.0CAQ SMF4L200CAQ Datasheet" display="SMF4L5.0CAQ SMF4L200CAQ Datasheet"/>
    <hyperlink ref="A511" r:id="rId_hyperlink_1019" tooltip="SMF4L90CA" display="SMF4L90CA"/>
    <hyperlink ref="B511" r:id="rId_hyperlink_1020" tooltip="SMF4L5.0CA-SMF4L200CA Datasheet" display="SMF4L5.0CA-SMF4L200CA Datasheet"/>
    <hyperlink ref="A512" r:id="rId_hyperlink_1021" tooltip="SMF4L90CAQ" display="SMF4L90CAQ"/>
    <hyperlink ref="B512" r:id="rId_hyperlink_1022" tooltip="SMF4L5.0CAQ SMF4L200CAQ Datasheet" display="SMF4L5.0CAQ SMF4L200CA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2024-04-22T20:54:50-05:00</dcterms:created>
  <dcterms:modified xsi:type="dcterms:W3CDTF">2024-04-22T20:54:50-05:00</dcterms:modified>
  <dc:title>Untitled Spreadsheet</dc:title>
  <dc:description/>
  <dc:subject/>
  <cp:keywords/>
  <cp:category/>
</cp:coreProperties>
</file>