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'Worksheet'!$A$1:$AE$9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<sst xmlns="http://schemas.openxmlformats.org/spreadsheetml/2006/main" uniqueCount="55">
  <si>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Part Number</t>
  </si>
  <si>
    <t>Datasheet or Product Brief</t>
  </si>
  <si>
    <t>Product Page</t>
  </si>
  <si>
    <t>Description</t>
  </si>
  <si>
    <t>Application List</t>
  </si>
  <si>
    <t>Protocol List</t>
  </si>
  <si>
    <r>
      <rPr>
        <rFont val="Arial"/>
        <b val="true"/>
        <i val="false"/>
        <strike val="false"/>
        <color rgb="FF000000"/>
        <sz val="8"/>
        <u val="none"/>
      </rPr>
      <t xml:space="preserve">Type</t>
    </r>
  </si>
  <si>
    <r>
      <rPr>
        <rFont val="Arial"/>
        <b val="true"/>
        <i val="false"/>
        <strike val="false"/>
        <color rgb="FF000000"/>
        <sz val="8"/>
        <u val="none"/>
      </rPr>
      <t xml:space="preserve">AEC Qualified</t>
    </r>
  </si>
  <si>
    <r>
      <rPr>
        <rFont val="Arial"/>
        <b val="true"/>
        <i val="false"/>
        <strike val="false"/>
        <color rgb="FF000000"/>
        <sz val="8"/>
        <u val="none"/>
      </rPr>
      <t xml:space="preserve">Compliance (Only Automotive Supports PPAP)</t>
    </r>
  </si>
  <si>
    <r>
      <rPr>
        <rFont val="Arial"/>
        <b val="true"/>
        <i val="false"/>
        <strike val="false"/>
        <color rgb="FF000000"/>
        <sz val="8"/>
        <u val="none"/>
      </rPr>
      <t xml:space="preserve">Quiescent Current Typ (μA)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</si>
  <si>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Operating Ambient Temperature (°C)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</si>
  <si>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Continuous Output Current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</si>
  <si>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(MAX) Maximum Current Limit Fixed (A)</t>
    </r>
  </si>
  <si>
    <r>
      <rPr>
        <rFont val="Arial"/>
        <b val="true"/>
        <i val="false"/>
        <strike val="false"/>
        <color rgb="FF000000"/>
        <sz val="8"/>
        <u val="none"/>
      </rPr>
      <t xml:space="preserve">Adjustable Current Limit</t>
    </r>
  </si>
  <si>
    <r>
      <rPr>
        <rFont val="Arial"/>
        <b val="true"/>
        <i val="false"/>
        <strike val="false"/>
        <color rgb="FF000000"/>
        <sz val="8"/>
        <u val="none"/>
      </rPr>
      <t xml:space="preserve">Channels</t>
    </r>
  </si>
  <si>
    <r>
      <rPr>
        <rFont val="Arial"/>
        <b val="true"/>
        <i val="false"/>
        <strike val="false"/>
        <color rgb="FF000000"/>
        <sz val="8"/>
        <u val="none"/>
      </rPr>
      <t xml:space="preserve">Enable Logic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</si>
  <si>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</si>
  <si>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Operating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</si>
  <si>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RDS(ON) (VIN = 5V) Typ (mΩ)</t>
    </r>
  </si>
  <si>
    <r>
      <rPr>
        <rFont val="Arial"/>
        <b val="true"/>
        <i val="false"/>
        <strike val="false"/>
        <color rgb="FF000000"/>
        <sz val="8"/>
        <u val="none"/>
      </rPr>
      <t xml:space="preserve">Reverse Current Block</t>
    </r>
  </si>
  <si>
    <r>
      <rPr>
        <rFont val="Arial"/>
        <b val="true"/>
        <i val="false"/>
        <strike val="false"/>
        <color rgb="FF000000"/>
        <sz val="8"/>
        <u val="none"/>
      </rPr>
      <t xml:space="preserve">Minimum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</si>
  <si>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Maximum Power Supply Voltage (V)</t>
    </r>
  </si>
  <si>
    <r>
      <rPr>
        <rFont val="Arial"/>
        <b val="true"/>
        <i val="false"/>
        <strike val="false"/>
        <color rgb="FF000000"/>
        <sz val="8"/>
        <u val="none"/>
      </rPr>
      <t xml:space="preserve">Output Discharge</t>
    </r>
  </si>
  <si>
    <r>
      <rPr>
        <rFont val="Arial"/>
        <b val="true"/>
        <i val="false"/>
        <strike val="false"/>
        <color rgb="FF000000"/>
        <sz val="8"/>
        <u val="none"/>
      </rPr>
      <t xml:space="preserve">(TYP) Output Rise Time mS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</si>
  <si>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Output Latch Off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</si>
  <si>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OCP/SCP</t>
    </r>
  </si>
  <si>
    <r>
      <rPr>
        <rFont val="Arial"/>
        <b val="true"/>
        <i val="false"/>
        <strike val="false"/>
        <color rgb="FF000000"/>
        <sz val="8"/>
        <u val="none"/>
      </rPr>
      <t xml:space="preserve">OCP Flag</t>
    </r>
  </si>
  <si>
    <r>
      <rPr>
        <rFont val="Arial"/>
        <b val="true"/>
        <i val="false"/>
        <strike val="false"/>
        <color rgb="FF000000"/>
        <sz val="8"/>
        <u val="none"/>
      </rPr>
      <t xml:space="preserve">Power Good</t>
    </r>
  </si>
  <si>
    <r>
      <rPr>
        <rFont val="Arial"/>
        <b val="true"/>
        <i val="false"/>
        <strike val="false"/>
        <color rgb="FF000000"/>
        <sz val="8"/>
        <u val="none"/>
      </rPr>
      <t xml:space="preserve">Overtemperature Protection</t>
    </r>
  </si>
  <si>
    <r>
      <rPr>
        <rFont val="Arial"/>
        <b val="true"/>
        <i val="false"/>
        <strike val="false"/>
        <color rgb="FF000000"/>
        <sz val="8"/>
        <u val="none"/>
      </rPr>
      <t xml:space="preserve">UL Certificate</t>
    </r>
  </si>
  <si>
    <t>Packages</t>
  </si>
  <si>
    <t>AP25810L</t>
  </si>
  <si>
    <t>USB TYPE-C DFP CONTROLLER AND POWER SWITCH WITH LOAD DETECTION</t>
  </si>
  <si>
    <t>USB Charger</t>
  </si>
  <si>
    <t>No</t>
  </si>
  <si>
    <t>Standard</t>
  </si>
  <si>
    <t>Active High</t>
  </si>
  <si>
    <t>Yes</t>
  </si>
  <si>
    <t>W-QFN3040-20 (Type A1)</t>
  </si>
  <si>
    <t>AP25810LQ</t>
  </si>
  <si>
    <t>USB Type-C DFP Controller and Power Switch with Load Detection</t>
  </si>
  <si>
    <t>Automotive</t>
  </si>
  <si>
    <t>PI5USB2546</t>
  </si>
  <si>
    <t>USB Charging Controller with Integrated Power Switch 1 Port for CDP and SDP Support</t>
  </si>
  <si>
    <t>USB 2.0, USB</t>
  </si>
  <si>
    <t>Adjustable</t>
  </si>
  <si>
    <t>TQFN (ZH16) MSL1 Sn</t>
  </si>
  <si>
    <t>PI5USB2546A</t>
  </si>
  <si>
    <t>USB Charging Controller with Integrated Power Switch Supporting 2.4A, 1 Port for CDP and SDP Support</t>
  </si>
  <si>
    <t>PI5USB2546AQ</t>
  </si>
  <si>
    <t>USB Charging Port Controller and Load Detection Power Switch</t>
  </si>
  <si>
    <t>PI5USB2546H</t>
  </si>
  <si>
    <t>PI5USB2546J</t>
  </si>
  <si>
    <t>PI5USB2546Q</t>
  </si>
  <si>
    <t>USB charging controller with integrated power switch 1 port for CDP and SDP Support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</si>
</sst>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2c2c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odes.com/datasheet/download/AP25810L.pdf" TargetMode="External"/><Relationship Id="rId_hyperlink_2" Type="http://schemas.openxmlformats.org/officeDocument/2006/relationships/hyperlink" Target="https://www.diodes.com/part/view/AP25810L" TargetMode="External"/><Relationship Id="rId_hyperlink_3" Type="http://schemas.openxmlformats.org/officeDocument/2006/relationships/hyperlink" Target="https://www.diodes.com/datasheet/download/AP25810LQ.pdf" TargetMode="External"/><Relationship Id="rId_hyperlink_4" Type="http://schemas.openxmlformats.org/officeDocument/2006/relationships/hyperlink" Target="https://www.diodes.com/part/view/AP25810LQ" TargetMode="External"/><Relationship Id="rId_hyperlink_5" Type="http://schemas.openxmlformats.org/officeDocument/2006/relationships/hyperlink" Target="https://www.diodes.com/databrief/download/PI5USB2546-brief.pdf" TargetMode="External"/><Relationship Id="rId_hyperlink_6" Type="http://schemas.openxmlformats.org/officeDocument/2006/relationships/hyperlink" Target="https://www.diodes.com/part/view/PI5USB2546" TargetMode="External"/><Relationship Id="rId_hyperlink_7" Type="http://schemas.openxmlformats.org/officeDocument/2006/relationships/hyperlink" Target="https://www.diodes.com/datasheet/download/PI5USB2546A.pdf" TargetMode="External"/><Relationship Id="rId_hyperlink_8" Type="http://schemas.openxmlformats.org/officeDocument/2006/relationships/hyperlink" Target="https://www.diodes.com/part/view/PI5USB2546A" TargetMode="External"/><Relationship Id="rId_hyperlink_9" Type="http://schemas.openxmlformats.org/officeDocument/2006/relationships/hyperlink" Target="https://www.diodes.com/datasheet/download/PI5USB2546AQ.pdf" TargetMode="External"/><Relationship Id="rId_hyperlink_10" Type="http://schemas.openxmlformats.org/officeDocument/2006/relationships/hyperlink" Target="https://www.diodes.com/part/view/PI5USB2546AQ" TargetMode="External"/><Relationship Id="rId_hyperlink_11" Type="http://schemas.openxmlformats.org/officeDocument/2006/relationships/hyperlink" Target="https://www.diodes.com/databrief/download/PI5USB2546H-brief.pdf" TargetMode="External"/><Relationship Id="rId_hyperlink_12" Type="http://schemas.openxmlformats.org/officeDocument/2006/relationships/hyperlink" Target="https://www.diodes.com/part/view/PI5USB2546H" TargetMode="External"/><Relationship Id="rId_hyperlink_13" Type="http://schemas.openxmlformats.org/officeDocument/2006/relationships/hyperlink" Target="https://www.diodes.com/datasheet/download/PI5USB2546J.pdf" TargetMode="External"/><Relationship Id="rId_hyperlink_14" Type="http://schemas.openxmlformats.org/officeDocument/2006/relationships/hyperlink" Target="https://www.diodes.com/part/view/PI5USB2546J" TargetMode="External"/><Relationship Id="rId_hyperlink_15" Type="http://schemas.openxmlformats.org/officeDocument/2006/relationships/hyperlink" Target="https://www.diodes.com/datasheet/download/PI5USB2546Q.pdf" TargetMode="External"/><Relationship Id="rId_hyperlink_16" Type="http://schemas.openxmlformats.org/officeDocument/2006/relationships/hyperlink" Target="https://www.diodes.com/part/view/PI5USB2546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AE9"/>
  <sheetViews>
    <sheetView tabSelected="1" workbookViewId="0" showGridLines="true" showRowColHeaders="1">
      <pane xSplit="1" ySplit="1" activePane="bottomRight" state="frozen" topLeftCell="B2"/>
      <selection pane="bottomRight" activeCell="A1" sqref="A1"/>
    </sheetView>
  </sheetViews>
  <sheetFormatPr defaultRowHeight="14.4" outlineLevelRow="0" outlineLevelCol="0"/>
  <cols>
    <col min="1" max="1" width="12.92" customWidth="true" style="0"/>
    <col min="2" max="2" width="13.92" customWidth="true" style="0"/>
    <col min="3" max="3" width="11.92" customWidth="true" style="0"/>
    <col min="4" max="4" width="11.92" customWidth="true" style="0"/>
    <col min="5" max="5" width="11.92" customWidth="true" style="0"/>
    <col min="6" max="6" width="11.92" customWidth="true" style="0"/>
    <col min="7" max="7" width="11.92" customWidth="true" style="0"/>
    <col min="8" max="8" width="11.92" customWidth="true" style="0"/>
    <col min="9" max="9" width="11.92" customWidth="true" style="0"/>
    <col min="10" max="10" width="11.92" customWidth="true" style="0"/>
    <col min="11" max="11" width="11.92" customWidth="true" style="0"/>
    <col min="12" max="12" width="11.92" customWidth="true" style="0"/>
    <col min="13" max="13" width="11.92" customWidth="true" style="0"/>
    <col min="14" max="14" width="11.92" customWidth="true" style="0"/>
    <col min="15" max="15" width="11.92" customWidth="true" style="0"/>
    <col min="16" max="16" width="11.92" customWidth="true" style="0"/>
    <col min="17" max="17" width="11.92" customWidth="true" style="0"/>
    <col min="18" max="18" width="11.92" customWidth="true" style="0"/>
    <col min="19" max="19" width="11.92" customWidth="true" style="0"/>
    <col min="20" max="20" width="11.92" customWidth="true" style="0"/>
    <col min="21" max="21" width="11.92" customWidth="true" style="0"/>
    <col min="22" max="22" width="11.92" customWidth="true" style="0"/>
    <col min="23" max="23" width="11.92" customWidth="true" style="0"/>
    <col min="24" max="24" width="11.92" customWidth="true" style="0"/>
    <col min="25" max="25" width="11.92" customWidth="true" style="0"/>
    <col min="26" max="26" width="11.92" customWidth="true" style="0"/>
    <col min="27" max="27" width="11.92" customWidth="true" style="0"/>
    <col min="28" max="28" width="11.92" customWidth="true" style="0"/>
    <col min="29" max="29" width="11.92" customWidth="true" style="0"/>
    <col min="30" max="30" width="11.92" customWidth="true" style="0"/>
    <col min="31" max="31" width="11.92" customWidth="true" style="0"/>
  </cols>
  <sheetData>
    <row r="1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Type</t>
          </r>
        </is>
      </c>
      <c r="H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AEC Qualified</t>
          </r>
        </is>
      </c>
      <c r="I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Compliance (Only Automotive Supports PPAP)</t>
          </r>
        </is>
      </c>
      <c r="J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Quiescent Current Typ (μA)</t>
          </r>
        </is>
      </c>
      <c r="K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Operating Ambient Temperature (°C)</t>
          </r>
        </is>
      </c>
      <c r="L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Continuous Output Current (A)</t>
          </r>
        </is>
      </c>
      <c r="M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(MAX) Maximum Current Limit Fixed (A)</t>
          </r>
        </is>
      </c>
      <c r="N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Adjustable Current Limit</t>
          </r>
        </is>
      </c>
      <c r="O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Channels</t>
          </r>
        </is>
      </c>
      <c r="P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Enable Logic</t>
          </r>
        </is>
      </c>
      <c r="Q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Operating Voltage (V)</t>
          </r>
        </is>
      </c>
      <c r="R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Operating Voltage (V)</t>
          </r>
        </is>
      </c>
      <c r="S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RDS(ON) (VIN = 5V) Typ (mΩ)</t>
          </r>
        </is>
      </c>
      <c r="T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Reverse Current Block</t>
          </r>
        </is>
      </c>
      <c r="U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Minimum Power Supply Voltage (V)</t>
          </r>
        </is>
      </c>
      <c r="V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Maximum Power Supply Voltage (V)</t>
          </r>
        </is>
      </c>
      <c r="W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Output Discharge</t>
          </r>
        </is>
      </c>
      <c r="X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(TYP) Output Rise Time mS</t>
          </r>
        </is>
      </c>
      <c r="Y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Output Latch Off</t>
          </r>
        </is>
      </c>
      <c r="Z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OCP/SCP</t>
          </r>
        </is>
      </c>
      <c r="AA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OCP Flag</t>
          </r>
        </is>
      </c>
      <c r="AB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Power Good</t>
          </r>
        </is>
      </c>
      <c r="AC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Overtemperature Protection</t>
          </r>
        </is>
      </c>
      <c r="AD1" s="1" t="inlineStr">
        <is>
          <r>
            <rPr>
              <rFont val="Arial"/>
              <b val="true"/>
              <i val="false"/>
              <strike val="false"/>
              <color rgb="FF000000"/>
              <sz val="8"/>
              <u val="none"/>
            </rPr>
            <t xml:space="preserve">UL Certificate</t>
          </r>
        </is>
      </c>
      <c r="AE1" s="1" t="s">
        <v>30</v>
      </c>
    </row>
    <row r="2" spans="1:31">
      <c r="A2" t="s">
        <v>31</v>
      </c>
      <c r="B2" s="2" t="str">
        <f>Hyperlink("https://www.diodes.com/datasheet/download/AP25810L.pdf")</f>
        <v>https://www.diodes.com/datasheet/download/AP25810L.pdf</v>
      </c>
      <c r="C2" t="str">
        <f>Hyperlink("https://www.diodes.com/part/view/AP25810L","AP25810L")</f>
        <v>AP25810L</v>
      </c>
      <c r="D2" t="s">
        <v>32</v>
      </c>
      <c r="G2" t="s">
        <v>33</v>
      </c>
      <c r="H2" t="s">
        <v>34</v>
      </c>
      <c r="I2" t="s">
        <v>35</v>
      </c>
      <c r="J2">
        <v>360</v>
      </c>
      <c r="L2">
        <v>3</v>
      </c>
      <c r="M2">
        <v>3.64</v>
      </c>
      <c r="N2" t="s">
        <v>34</v>
      </c>
      <c r="O2">
        <v>1</v>
      </c>
      <c r="P2" t="s">
        <v>36</v>
      </c>
      <c r="Q2">
        <v>4.5</v>
      </c>
      <c r="R2">
        <v>5.5</v>
      </c>
      <c r="S2">
        <v>30</v>
      </c>
      <c r="U2">
        <v>4.5</v>
      </c>
      <c r="V2">
        <v>5.5</v>
      </c>
      <c r="W2" t="s">
        <v>37</v>
      </c>
      <c r="X2">
        <v>1.8</v>
      </c>
      <c r="Y2" t="s">
        <v>34</v>
      </c>
      <c r="AA2" t="s">
        <v>37</v>
      </c>
      <c r="AB2" t="s">
        <v>34</v>
      </c>
      <c r="AC2" t="s">
        <v>37</v>
      </c>
      <c r="AD2" t="s">
        <v>37</v>
      </c>
      <c r="AE2" t="s">
        <v>38</v>
      </c>
    </row>
    <row r="3" spans="1:31">
      <c r="A3" t="s">
        <v>39</v>
      </c>
      <c r="B3" s="2" t="str">
        <f>Hyperlink("https://www.diodes.com/datasheet/download/AP25810LQ.pdf")</f>
        <v>https://www.diodes.com/datasheet/download/AP25810LQ.pdf</v>
      </c>
      <c r="C3" t="str">
        <f>Hyperlink("https://www.diodes.com/part/view/AP25810LQ","AP25810LQ")</f>
        <v>AP25810LQ</v>
      </c>
      <c r="D3" t="s">
        <v>40</v>
      </c>
      <c r="G3" t="s">
        <v>33</v>
      </c>
      <c r="H3" t="s">
        <v>37</v>
      </c>
      <c r="I3" t="s">
        <v>41</v>
      </c>
      <c r="J3">
        <v>360</v>
      </c>
      <c r="L3">
        <v>3</v>
      </c>
      <c r="M3">
        <v>3.64</v>
      </c>
      <c r="N3" t="s">
        <v>34</v>
      </c>
      <c r="O3">
        <v>1</v>
      </c>
      <c r="P3" t="s">
        <v>36</v>
      </c>
      <c r="Q3">
        <v>4.5</v>
      </c>
      <c r="R3">
        <v>5.5</v>
      </c>
      <c r="S3">
        <v>30</v>
      </c>
      <c r="U3">
        <v>4.5</v>
      </c>
      <c r="V3">
        <v>5.5</v>
      </c>
      <c r="W3" t="s">
        <v>37</v>
      </c>
      <c r="X3">
        <v>1.8</v>
      </c>
      <c r="Y3" t="s">
        <v>34</v>
      </c>
      <c r="AA3" t="s">
        <v>37</v>
      </c>
      <c r="AB3" t="s">
        <v>34</v>
      </c>
      <c r="AC3" t="s">
        <v>37</v>
      </c>
      <c r="AD3" t="s">
        <v>37</v>
      </c>
      <c r="AE3" t="s">
        <v>38</v>
      </c>
    </row>
    <row r="4" spans="1:31">
      <c r="A4" t="s">
        <v>42</v>
      </c>
      <c r="B4" s="2" t="str">
        <f>Hyperlink("https://www.diodes.com/databrief/download/PI5USB2546-brief.pdf")</f>
        <v>https://www.diodes.com/databrief/download/PI5USB2546-brief.pdf</v>
      </c>
      <c r="C4" t="str">
        <f>Hyperlink("https://www.diodes.com/part/view/PI5USB2546","PI5USB2546")</f>
        <v>PI5USB2546</v>
      </c>
      <c r="D4" t="s">
        <v>43</v>
      </c>
      <c r="F4" t="s">
        <v>44</v>
      </c>
      <c r="G4" t="s">
        <v>33</v>
      </c>
      <c r="H4" t="s">
        <v>34</v>
      </c>
      <c r="I4" t="s">
        <v>35</v>
      </c>
      <c r="J4">
        <v>240</v>
      </c>
      <c r="L4">
        <v>2</v>
      </c>
      <c r="M4" t="s">
        <v>45</v>
      </c>
      <c r="N4" t="s">
        <v>37</v>
      </c>
      <c r="O4">
        <v>1</v>
      </c>
      <c r="P4" t="s">
        <v>36</v>
      </c>
      <c r="Q4">
        <v>4.5</v>
      </c>
      <c r="R4">
        <v>5.5</v>
      </c>
      <c r="S4">
        <v>73</v>
      </c>
      <c r="T4" t="s">
        <v>37</v>
      </c>
      <c r="U4">
        <v>4.5</v>
      </c>
      <c r="V4">
        <v>5.5</v>
      </c>
      <c r="W4" t="s">
        <v>37</v>
      </c>
      <c r="X4">
        <v>1</v>
      </c>
      <c r="Y4" t="s">
        <v>34</v>
      </c>
      <c r="AA4" t="s">
        <v>37</v>
      </c>
      <c r="AB4" t="s">
        <v>34</v>
      </c>
      <c r="AC4" t="s">
        <v>37</v>
      </c>
      <c r="AD4" t="s">
        <v>37</v>
      </c>
      <c r="AE4" t="s">
        <v>46</v>
      </c>
    </row>
    <row r="5" spans="1:31">
      <c r="A5" t="s">
        <v>47</v>
      </c>
      <c r="B5" s="2" t="str">
        <f>Hyperlink("https://www.diodes.com/datasheet/download/PI5USB2546A.pdf")</f>
        <v>https://www.diodes.com/datasheet/download/PI5USB2546A.pdf</v>
      </c>
      <c r="C5" t="str">
        <f>Hyperlink("https://www.diodes.com/part/view/PI5USB2546A","PI5USB2546A")</f>
        <v>PI5USB2546A</v>
      </c>
      <c r="D5" t="s">
        <v>48</v>
      </c>
      <c r="F5" t="s">
        <v>44</v>
      </c>
      <c r="G5" t="s">
        <v>33</v>
      </c>
      <c r="H5" t="s">
        <v>34</v>
      </c>
      <c r="I5" t="s">
        <v>35</v>
      </c>
      <c r="J5">
        <v>240</v>
      </c>
      <c r="L5">
        <v>2.4</v>
      </c>
      <c r="M5" t="s">
        <v>45</v>
      </c>
      <c r="N5" t="s">
        <v>37</v>
      </c>
      <c r="O5">
        <v>1</v>
      </c>
      <c r="P5" t="s">
        <v>36</v>
      </c>
      <c r="Q5">
        <v>4.5</v>
      </c>
      <c r="R5">
        <v>5.5</v>
      </c>
      <c r="S5">
        <v>73</v>
      </c>
      <c r="T5" t="s">
        <v>37</v>
      </c>
      <c r="U5">
        <v>4.5</v>
      </c>
      <c r="V5">
        <v>5.5</v>
      </c>
      <c r="W5" t="s">
        <v>37</v>
      </c>
      <c r="X5">
        <v>1</v>
      </c>
      <c r="Y5" t="s">
        <v>34</v>
      </c>
      <c r="AA5" t="s">
        <v>37</v>
      </c>
      <c r="AB5" t="s">
        <v>34</v>
      </c>
      <c r="AC5" t="s">
        <v>37</v>
      </c>
      <c r="AD5" t="s">
        <v>37</v>
      </c>
      <c r="AE5" t="s">
        <v>46</v>
      </c>
    </row>
    <row r="6" spans="1:31">
      <c r="A6" t="s">
        <v>49</v>
      </c>
      <c r="B6" s="2" t="str">
        <f>Hyperlink("https://www.diodes.com/datasheet/download/PI5USB2546AQ.pdf")</f>
        <v>https://www.diodes.com/datasheet/download/PI5USB2546AQ.pdf</v>
      </c>
      <c r="C6" t="str">
        <f>Hyperlink("https://www.diodes.com/part/view/PI5USB2546AQ","PI5USB2546AQ")</f>
        <v>PI5USB2546AQ</v>
      </c>
      <c r="D6" t="s">
        <v>50</v>
      </c>
      <c r="F6" t="s">
        <v>44</v>
      </c>
      <c r="G6" t="s">
        <v>33</v>
      </c>
      <c r="H6" t="s">
        <v>37</v>
      </c>
      <c r="I6" t="s">
        <v>41</v>
      </c>
      <c r="J6">
        <v>240</v>
      </c>
      <c r="L6">
        <v>2.4</v>
      </c>
      <c r="M6" t="s">
        <v>45</v>
      </c>
      <c r="N6" t="s">
        <v>37</v>
      </c>
      <c r="O6">
        <v>1</v>
      </c>
      <c r="P6" t="s">
        <v>36</v>
      </c>
      <c r="Q6">
        <v>4.5</v>
      </c>
      <c r="R6">
        <v>5.5</v>
      </c>
      <c r="S6">
        <v>73</v>
      </c>
      <c r="T6" t="s">
        <v>37</v>
      </c>
      <c r="U6">
        <v>4.5</v>
      </c>
      <c r="V6">
        <v>5.5</v>
      </c>
      <c r="W6" t="s">
        <v>37</v>
      </c>
      <c r="X6">
        <v>1</v>
      </c>
      <c r="Y6" t="s">
        <v>34</v>
      </c>
      <c r="AA6" t="s">
        <v>37</v>
      </c>
      <c r="AB6" t="s">
        <v>34</v>
      </c>
      <c r="AC6" t="s">
        <v>37</v>
      </c>
      <c r="AD6" t="s">
        <v>37</v>
      </c>
      <c r="AE6" t="s">
        <v>46</v>
      </c>
    </row>
    <row r="7" spans="1:31">
      <c r="A7" t="s">
        <v>51</v>
      </c>
      <c r="B7" s="2" t="str">
        <f>Hyperlink("https://www.diodes.com/databrief/download/PI5USB2546H-brief.pdf")</f>
        <v>https://www.diodes.com/databrief/download/PI5USB2546H-brief.pdf</v>
      </c>
      <c r="C7" t="str">
        <f>Hyperlink("https://www.diodes.com/part/view/PI5USB2546H","PI5USB2546H")</f>
        <v>PI5USB2546H</v>
      </c>
      <c r="D7" t="s">
        <v>50</v>
      </c>
      <c r="F7" t="s">
        <v>44</v>
      </c>
      <c r="G7" t="s">
        <v>33</v>
      </c>
      <c r="H7" t="s">
        <v>34</v>
      </c>
      <c r="I7" t="s">
        <v>35</v>
      </c>
      <c r="J7">
        <v>240</v>
      </c>
      <c r="L7">
        <v>2</v>
      </c>
      <c r="M7" t="s">
        <v>45</v>
      </c>
      <c r="N7" t="s">
        <v>37</v>
      </c>
      <c r="O7">
        <v>1</v>
      </c>
      <c r="P7" t="s">
        <v>36</v>
      </c>
      <c r="Q7">
        <v>4.5</v>
      </c>
      <c r="R7">
        <v>5.5</v>
      </c>
      <c r="S7">
        <v>73</v>
      </c>
      <c r="T7" t="s">
        <v>37</v>
      </c>
      <c r="U7">
        <v>4.5</v>
      </c>
      <c r="V7">
        <v>5.5</v>
      </c>
      <c r="W7" t="s">
        <v>37</v>
      </c>
      <c r="X7">
        <v>1</v>
      </c>
      <c r="Y7" t="s">
        <v>34</v>
      </c>
      <c r="AA7" t="s">
        <v>37</v>
      </c>
      <c r="AB7" t="s">
        <v>34</v>
      </c>
      <c r="AC7" t="s">
        <v>37</v>
      </c>
      <c r="AD7" t="s">
        <v>37</v>
      </c>
      <c r="AE7" t="s">
        <v>46</v>
      </c>
    </row>
    <row r="8" spans="1:31">
      <c r="A8" t="s">
        <v>52</v>
      </c>
      <c r="B8" s="2" t="str">
        <f>Hyperlink("https://www.diodes.com/datasheet/download/PI5USB2546J.pdf")</f>
        <v>https://www.diodes.com/datasheet/download/PI5USB2546J.pdf</v>
      </c>
      <c r="C8" t="str">
        <f>Hyperlink("https://www.diodes.com/part/view/PI5USB2546J","PI5USB2546J")</f>
        <v>PI5USB2546J</v>
      </c>
      <c r="D8" t="s">
        <v>50</v>
      </c>
      <c r="F8" t="s">
        <v>44</v>
      </c>
      <c r="G8" t="s">
        <v>33</v>
      </c>
      <c r="H8" t="s">
        <v>34</v>
      </c>
      <c r="I8" t="s">
        <v>35</v>
      </c>
      <c r="J8">
        <v>240</v>
      </c>
      <c r="L8">
        <v>2</v>
      </c>
      <c r="M8" t="s">
        <v>45</v>
      </c>
      <c r="N8" t="s">
        <v>37</v>
      </c>
      <c r="O8">
        <v>1</v>
      </c>
      <c r="P8" t="s">
        <v>36</v>
      </c>
      <c r="Q8">
        <v>4.5</v>
      </c>
      <c r="R8">
        <v>5.5</v>
      </c>
      <c r="S8">
        <v>73</v>
      </c>
      <c r="T8" t="s">
        <v>37</v>
      </c>
      <c r="U8">
        <v>4.5</v>
      </c>
      <c r="V8">
        <v>5.5</v>
      </c>
      <c r="W8" t="s">
        <v>37</v>
      </c>
      <c r="X8">
        <v>1</v>
      </c>
      <c r="Y8" t="s">
        <v>34</v>
      </c>
      <c r="AA8" t="s">
        <v>37</v>
      </c>
      <c r="AB8" t="s">
        <v>34</v>
      </c>
      <c r="AC8" t="s">
        <v>37</v>
      </c>
      <c r="AD8" t="s">
        <v>37</v>
      </c>
      <c r="AE8" t="s">
        <v>46</v>
      </c>
    </row>
    <row r="9" spans="1:31">
      <c r="A9" t="s">
        <v>53</v>
      </c>
      <c r="B9" s="2" t="str">
        <f>Hyperlink("https://www.diodes.com/datasheet/download/PI5USB2546Q.pdf")</f>
        <v>https://www.diodes.com/datasheet/download/PI5USB2546Q.pdf</v>
      </c>
      <c r="C9" t="str">
        <f>Hyperlink("https://www.diodes.com/part/view/PI5USB2546Q","PI5USB2546Q")</f>
        <v>PI5USB2546Q</v>
      </c>
      <c r="D9" t="s">
        <v>54</v>
      </c>
      <c r="F9" t="s">
        <v>44</v>
      </c>
      <c r="G9" t="s">
        <v>33</v>
      </c>
      <c r="H9" t="s">
        <v>37</v>
      </c>
      <c r="I9" t="s">
        <v>41</v>
      </c>
      <c r="J9">
        <v>240</v>
      </c>
      <c r="L9">
        <v>2</v>
      </c>
      <c r="M9" t="s">
        <v>45</v>
      </c>
      <c r="N9" t="s">
        <v>37</v>
      </c>
      <c r="O9">
        <v>1</v>
      </c>
      <c r="P9" t="s">
        <v>36</v>
      </c>
      <c r="Q9">
        <v>4.5</v>
      </c>
      <c r="R9">
        <v>5.5</v>
      </c>
      <c r="S9">
        <v>73</v>
      </c>
      <c r="T9" t="s">
        <v>37</v>
      </c>
      <c r="U9">
        <v>4.5</v>
      </c>
      <c r="V9">
        <v>5.5</v>
      </c>
      <c r="W9" t="s">
        <v>37</v>
      </c>
      <c r="X9">
        <v>1</v>
      </c>
      <c r="Y9" t="s">
        <v>34</v>
      </c>
      <c r="AA9" t="s">
        <v>37</v>
      </c>
      <c r="AB9" t="s">
        <v>34</v>
      </c>
      <c r="AC9" t="s">
        <v>37</v>
      </c>
      <c r="AD9" t="s">
        <v>37</v>
      </c>
      <c r="AE9" t="s">
        <v>46</v>
      </c>
    </row>
  </sheetData>
  <autoFilter ref="A1:AE9"/>
  <hyperlinks>
    <hyperlink ref="B2" r:id="rId_hyperlink_1" tooltip="https://www.diodes.com/datasheet/download/AP25810L.pdf" display="https://www.diodes.com/datasheet/download/AP25810L.pdf"/>
    <hyperlink ref="C2" r:id="rId_hyperlink_2" tooltip="AP25810L" display="AP25810L"/>
    <hyperlink ref="B3" r:id="rId_hyperlink_3" tooltip="https://www.diodes.com/datasheet/download/AP25810LQ.pdf" display="https://www.diodes.com/datasheet/download/AP25810LQ.pdf"/>
    <hyperlink ref="C3" r:id="rId_hyperlink_4" tooltip="AP25810LQ" display="AP25810LQ"/>
    <hyperlink ref="B4" r:id="rId_hyperlink_5" tooltip="https://www.diodes.com/databrief/download/PI5USB2546-brief.pdf" display="https://www.diodes.com/databrief/download/PI5USB2546-brief.pdf"/>
    <hyperlink ref="C4" r:id="rId_hyperlink_6" tooltip="PI5USB2546" display="PI5USB2546"/>
    <hyperlink ref="B5" r:id="rId_hyperlink_7" tooltip="https://www.diodes.com/datasheet/download/PI5USB2546A.pdf" display="https://www.diodes.com/datasheet/download/PI5USB2546A.pdf"/>
    <hyperlink ref="C5" r:id="rId_hyperlink_8" tooltip="PI5USB2546A" display="PI5USB2546A"/>
    <hyperlink ref="B6" r:id="rId_hyperlink_9" tooltip="https://www.diodes.com/datasheet/download/PI5USB2546AQ.pdf" display="https://www.diodes.com/datasheet/download/PI5USB2546AQ.pdf"/>
    <hyperlink ref="C6" r:id="rId_hyperlink_10" tooltip="PI5USB2546AQ" display="PI5USB2546AQ"/>
    <hyperlink ref="B7" r:id="rId_hyperlink_11" tooltip="https://www.diodes.com/databrief/download/PI5USB2546H-brief.pdf" display="https://www.diodes.com/databrief/download/PI5USB2546H-brief.pdf"/>
    <hyperlink ref="C7" r:id="rId_hyperlink_12" tooltip="PI5USB2546H" display="PI5USB2546H"/>
    <hyperlink ref="B8" r:id="rId_hyperlink_13" tooltip="https://www.diodes.com/datasheet/download/PI5USB2546J.pdf" display="https://www.diodes.com/datasheet/download/PI5USB2546J.pdf"/>
    <hyperlink ref="C8" r:id="rId_hyperlink_14" tooltip="PI5USB2546J" display="PI5USB2546J"/>
    <hyperlink ref="B9" r:id="rId_hyperlink_15" tooltip="https://www.diodes.com/datasheet/download/PI5USB2546Q.pdf" display="https://www.diodes.com/datasheet/download/PI5USB2546Q.pdf"/>
    <hyperlink ref="C9" r:id="rId_hyperlink_16" tooltip="PI5USB2546Q" display="PI5USB2546Q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2025-12-05T01:41:14-06:00</dcterms:created>
  <dcterms:modified xsi:type="dcterms:W3CDTF">2025-12-05T01:41:14-06:00</dcterms:modified>
  <dc:title>Untitled Spreadsheet</dc:title>
  <dc:description/>
  <dc:subject/>
  <cp:keywords/>
  <cp:category/>
</cp:coreProperties>
</file>