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<sst xmlns="http://schemas.openxmlformats.org/spreadsheetml/2006/main" uniqueCount="172">
  <si>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</si>
  <si>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</si>
  <si>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</si>
  <si>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</si>
  <si>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</si>
  <si>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</si>
  <si>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</si>
  <si>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</si>
  <si>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</si>
  <si>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</si>
  <si>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</si>
  <si>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</si>
  <si>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</si>
  <si>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Shutdown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</si>
  <si>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Typ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</si>
  <si>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</si>
  <si>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</si>
  <si>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Features</t>
    </r>
  </si>
  <si>
    <t>Packages</t>
  </si>
  <si>
    <t>150kHz, 3A PWM Buck DC/DC Converter</t>
  </si>
  <si>
    <t>Standard</t>
  </si>
  <si>
    <t>Buck</t>
  </si>
  <si>
    <t>N/A</t>
  </si>
  <si>
    <t>TO220-5, TO220-5R, TO263-5</t>
  </si>
  <si>
    <t>150kHz, 2A PWM BUCK DC-DC CONVERTER</t>
  </si>
  <si>
    <t>SO-8</t>
  </si>
  <si>
    <t>PWM CONTROL 3A STEP-DOWN CONVERTER</t>
  </si>
  <si>
    <t>VIN</t>
  </si>
  <si>
    <t>PWM CONTROL 2A STEP-DOWN CONVERTER</t>
  </si>
  <si>
    <t>PWM Control 2A Step-Down Converter</t>
  </si>
  <si>
    <t>PWM/PFM DUAL MODE STEP-DOWN DC/DC CONVERTER</t>
  </si>
  <si>
    <t>SOT25</t>
  </si>
  <si>
    <t>380kHz, 2A Asynchronous DC-DC Buck Converter</t>
  </si>
  <si>
    <t>ADJ</t>
  </si>
  <si>
    <t>1.4MHZ,1.5A ASYNCHRONOUS DC-DC BUCK CONVERTER</t>
  </si>
  <si>
    <t>SOT26</t>
  </si>
  <si>
    <t>1.5MHZ, 1A STEP-DOWN DC-DC BUCK CONVERTER</t>
  </si>
  <si>
    <t>TSOT26, U-DFN2020-6</t>
  </si>
  <si>
    <t>TSOT25, TSOT25 (Type SM), U-DFN2020-6</t>
  </si>
  <si>
    <t>1.0MHz, 3.5A, Synchronous Step Down DC-DC Converter</t>
  </si>
  <si>
    <t>0.9VIN</t>
  </si>
  <si>
    <t>U-DFN3030-10, SO-8</t>
  </si>
  <si>
    <t>1MHZ, 3A STEP-DOWN DC-DC BUCK CONVERTER</t>
  </si>
  <si>
    <t>U-DFN2020-8 (Type E), U-DFN2020-8</t>
  </si>
  <si>
    <t>1MHZ, 2A STEP-DOWN DC-DC BUCK CONVERTER</t>
  </si>
  <si>
    <t>340kHZ 3A SYNCHRONOUS DC-DC BUCK CONVERTER</t>
  </si>
  <si>
    <t>SO-8EP</t>
  </si>
  <si>
    <t>340kHz, 3A Synchronous DC-DC Buck Converter</t>
  </si>
  <si>
    <t>SO-8, SO-8EP</t>
  </si>
  <si>
    <t>1.2A STEP-DOWN CONVERTER with 1.4MHz SWITCHING FREQUENCY</t>
  </si>
  <si>
    <t>Automotive-Compliant, 5.5V Input, 600mA Low IQ Synchronous Buck Converter</t>
  </si>
  <si>
    <t>Enable Light Load Efficiency Forced PWM Power-Good Output Discharge Soft-start Fixed UVLO Fixed VIN OVP Overcurrent Protection Thermal Shutdown Synchronous Rectification</t>
  </si>
  <si>
    <t>SOT563</t>
  </si>
  <si>
    <t>2.3V TO 5.5V INPUT, 1A LOW IQ SYNCHRONOUS BUCK CONVERTER</t>
  </si>
  <si>
    <t>Enable, Light Load Efficiency,Forced PWM,Output Discharge,Soft-start Fixed,UVLO Fixed,VIN OVP,Overcurrent Protection,Thermal Shutdown,Synchronous Rectification</t>
  </si>
  <si>
    <t>AUTOMOTIVE-COMPLIANT, 2.3V TO 5.5V INPUT, 1A LOW IQ SYNCHRONOUS BUCK CONVERTER</t>
  </si>
  <si>
    <t>Automotive</t>
  </si>
  <si>
    <t>Enable,Light Load Efficiency,Forced PWM,Output Discharge,Soft-start Fixed,UVLO Fixed,VIN OVP,Overcurrent Protection,Thermal Shutdown,Synchronous Rectification</t>
  </si>
  <si>
    <t>2.3V TO 5.5V INPUT, 1A LOW IQ SYNCHRONOUS BUCK CONVERTER with PG</t>
  </si>
  <si>
    <t>Enable,Light Load Efficiency,Forced PWM,Power-Good,Output Discharge,Soft-start Fixed,UVLO Fixed,VIN OVP,Overcurrent Protection,Thermal Shutdown,Synchronous Rectification</t>
  </si>
  <si>
    <t>AUTOMOTIVE-COMPLIANT, 2.3V TO 5.5V INPUT, 1A LOW IQ SYNCHRONOUS BUCK CONVERTER with PG</t>
  </si>
  <si>
    <t>2.3V TO 5.5V INPUT, 2A LOW IQ SYNCHRONOUS BUCK CONVERTER</t>
  </si>
  <si>
    <t>Enable,Light Load Efficiency,PFM,Output Discharge,Soft-start Fixed,UVLO Fixed,VIN OVP,Overcurrent Protection,Thermal Shutdown,Synchronous Rectification</t>
  </si>
  <si>
    <t>Enable, Light Load Efficiency, Forced PWM, Power-Good, Output Discharge, Soft-start Fixed, UVLO Fixed, VIN OVP, Overcurrent Protection, Thermal Shutdown, Synchronous Rectification</t>
  </si>
  <si>
    <t>22.3V TO 5.5V INPUT, 2A LOW IQ SYNCHRONOUS BUCK CONVERTER</t>
  </si>
  <si>
    <t>Enable,Light Load Efficiency,PFM,Power-Good,Output Discharge,Soft-start Fixed,UVLO Fixed,VIN OVP,Overcurrent Protection,Thermal Shutdown,Synchronous Rectification</t>
  </si>
  <si>
    <t>2.4V TO 5.5V INPUT, 3A LOW IQ SYNCHRONOUS BUCK CONVERTER</t>
  </si>
  <si>
    <t>Base station</t>
  </si>
  <si>
    <t>Enable, Light Load Efficiency, Forced PWM, Output Discharge, Soft-start Fixed, UVLO Fixed, VIN OVP, Overcurrent Protection, Thermal Shutdown, Synchronous Rectification</t>
  </si>
  <si>
    <t>Automotive-Compliant, 5.5V Input, 3A Low IQ Synchronous Buck Converter</t>
  </si>
  <si>
    <t>Enable, Light Load Efficiency, EN pin to set up PFM or Force PWM Output Discharge, Soft-start Fixed, UVLO Fixed, VIN OVP, Overcurrent Protection, Thermal Shutdown, Synchronous Rectification</t>
  </si>
  <si>
    <t>2.4V TO 5.5V INPUT, 3A LOW IQ SYNCHRONOUS BUCK CONVERTER WITH POWER-GOOD</t>
  </si>
  <si>
    <t>Routers and Switches</t>
  </si>
  <si>
    <t>Enable, Light Load Efficiency, Forced PWM, Power-Good Output Discharge, Soft-start Fixed, UVLO Fixed, VIN OVP, Overcurrent Protection, Thermal Shutdown, Synchronous Rectification</t>
  </si>
  <si>
    <t>Enable, Light Load Efficiency, EN pin to set up PFM or Force PWM Power-Good Output Discharge, Soft-start Fixed, UVLO Fixed, VIN OVP, Overcurrent Protection, Thermal Shutdown, Synchronous Rectification</t>
  </si>
  <si>
    <t>4.2V TO 18V INPUT, 1.5A LOW IQ SYNCHRONOUS BUCK CONVERTER</t>
  </si>
  <si>
    <t>Enable,Light Load Efficiency,Soft-start Fixed,UVLO Adjustable,Overcurrent Protection,Thermal Shutdown,Synchronous Rectification</t>
  </si>
  <si>
    <t>SOT563 (Standard), TSOT26 (Standard)</t>
  </si>
  <si>
    <t>4.2V TO 18V INPUT, 2A LOW IQ SYNCHRONOUS BUCK CONVERTER, PFM/PWM</t>
  </si>
  <si>
    <t>4.2V TO 18V INPUT, 2A LOW IQ SYNCHRONOUS BUCK CONVERTER, PFM/PWM, VREF 0.763V</t>
  </si>
  <si>
    <t>4.2V TO 18V INPUT, 2A LOW IQ SYNCHRONOUS BUCK CONVERTER, PWM Only</t>
  </si>
  <si>
    <t>Enable,Forced PWM,Soft-start Fixed,UVLO Adjustable,Overcurrent Protection,Thermal Shutdown,Synchronous Rectification</t>
  </si>
  <si>
    <t>4.2V TO 18V INPUT, 2.5A HIGH FREQUENCY SYNCHRONOUS BUCK CONVERTER</t>
  </si>
  <si>
    <t>4.2V TO 18V INPUT, 3A LOW IQ SYNCHRONOUS BUCK CONVERTER, PFM/PWM</t>
  </si>
  <si>
    <t>4.2V TO 18V INPUT, 3A LOW IQ SYNCHRONOUS BUCK CONVERTER, PFM/PWM, VREF 0.763V</t>
  </si>
  <si>
    <t>TSOT26 (Standard)</t>
  </si>
  <si>
    <t>4.2V TO 18V INPUT, 3A LOW IQ SYNCHRONOUS BUCK CONVERTER, PWM</t>
  </si>
  <si>
    <t>4.2V to 18V Input, 4A Low IQ Synchronous Buck Converter</t>
  </si>
  <si>
    <t>Enable Light Load Efficiency Soft-start Fixed UVLO Adjustable Overcurrent Protection Thermal Shutdown Power-Good Synchronous Rectification</t>
  </si>
  <si>
    <t>TSOT26</t>
  </si>
  <si>
    <t>Enable Forced PWM Soft-start Fixed UVLO Adjustable Overcurrent Protection Thermal Shutdown Power-Good Synchronous Rectification</t>
  </si>
  <si>
    <t>4.5V TO 18V INPUT, 5A LOW IQ SYNCHRONOUS BUCK CONVERTER</t>
  </si>
  <si>
    <t>400/800/1200</t>
  </si>
  <si>
    <t>Enable, Light Load Efficiency, Ultrasonic Mode, Forced PWM, Power-Good, Frequency Selectable, Soft-start Adjustable, Tracking, UVLO Adjustable, Overcurrent Protection, Thermal Shutdown, Synchronous Rectification</t>
  </si>
  <si>
    <t>V-QFN2030-12 (Type A)</t>
  </si>
  <si>
    <t>4.5V TO 18V INPUT, 6A FULL FEATURE SET SYNCHRONOUS BUCK CONVERTER</t>
  </si>
  <si>
    <t>Enable,Light Load Efficiency,Ultrasonic Mode,Forced PWM,Power-Good,Frequency Selectable,Soft-start Adjustable,Tracking,UVLO Adjustable,Overcurrent Protection,Thermal Shutdown,Synchronous Rectification</t>
  </si>
  <si>
    <t>4.5V TO 17V INPUT, 8A LOW IQ SYNCHRONOUS BUCK CONVERTER</t>
  </si>
  <si>
    <t>3.8V-32V INPUT, 2A Low Iq Synchronous Buck with Enhanced EMI Reduction</t>
  </si>
  <si>
    <t>Enable,Light Load Efficiency,Soft-start Fixed,Internal Loop Compensation,UVLO Adjustable,Frequency Spread Spectrum,OVP,Overcurrent Protection,Thermal Shutdown,Synchronous Rectification</t>
  </si>
  <si>
    <t>Automotive Compliant, 32V, 2A Low IQ Synchronous Buck Converter.</t>
  </si>
  <si>
    <t>Enable,Forced PWM,Soft-start Fixed,Internal Loop Compensation,UVLO Adjustable,OVP,Overcurrent Protection,Thermal Shutdown,Synchronous Rectification</t>
  </si>
  <si>
    <t>Fixed: 3.3</t>
  </si>
  <si>
    <t>Fixed: 5</t>
  </si>
  <si>
    <t>3.8V-32V INPUT, 3A Low Iq Synchronous Buck with Enhanced EMI Reduction</t>
  </si>
  <si>
    <t>AUTOMOTIVE-COMPLIANT, 32V, 3A LOW IQ SYNCHRONOUS BUCK CONVERTER</t>
  </si>
  <si>
    <t>Enable, Light Load Efficiency, Soft-start Fixed, Internal Loop Compensation, UVLO Adjustable, Frequency Spread Spectrum, OVP, Overcurrent Protection, Thermal Shutdown, Synchronous Rectification</t>
  </si>
  <si>
    <t>Enable, Forced PWM, Soft-start Fixed, Internal Loop Compensation, UVLO Adjustable, OVP, Overcurrent Protection, Thermal Shutdown, Synchronous Rectification</t>
  </si>
  <si>
    <t>3.8V-32V INPUT, 3.5A Low Iq Synchronous Buck with Enhanced EMI Reduction PWM Only</t>
  </si>
  <si>
    <t>Enable,Forced PWM,Power-Good,Soft-start Fixed,Internal Loop Compensation,External Loop Compensation,UVLO Adjustable,Frequency Spread Spectrum,UVP,Overcurrent Protection,Thermal Shutdown,Synchronous Rectification</t>
  </si>
  <si>
    <t>V-DFN3020-13 (Type A)</t>
  </si>
  <si>
    <t>AUTOMOTIVE-COMPLIANT, 3.8V-32V INPUT, 3.5A LOW IQ SYNCHRONOUS BUCK CONVERTER</t>
  </si>
  <si>
    <t>Enable,
Forced PWM,
Power-Good,
Soft-start Fixed,
Internal Loop Compensation,
External Loop Compensation,
UVLO Adjustable,
Frequency Spread Spectrum,
UVP,
Overcurrent Protection,
Thermal Shutdown,
Synchronous Rectification</t>
  </si>
  <si>
    <t>V-DFN3020-13/SWP (Type A1)</t>
  </si>
  <si>
    <t>3.8V-32V INPUT, 3.5A Low Iq Synchronous Buck with Enhanced EMI Reduction PFM/PWM</t>
  </si>
  <si>
    <t>Enable,Light Load Efficiency,Power-Good,Soft-start Fixed,Internal Loop Compensation,External Loop Compensation,UVLO Adjustable,Frequency Spread Spectrum,UVP,Overcurrent Protection,Thermal Shutdown,Synchronous Rectification</t>
  </si>
  <si>
    <t>AUTOMOTIVE-COMPLIANT, 3.8V-32V INPUT, 3.5A LOW IQ SYNCHRONOUS BUCK CONVERTER that operates in PFM</t>
  </si>
  <si>
    <t>Enable,
Light Load Efficiency,
Power-Good,
Soft-start Fixed,
Internal Loop Compensation,
External Loop Compensation,
UVLO Adjustable,
Frequency Spread Spectrum,
UVP,
Overcurrent Protection,
Thermal Shutdown,
Synchronous Rectification</t>
  </si>
  <si>
    <t>4.5V to 40V Input, 600mA Synchronous Buck with Enhanced EMI Reduction</t>
  </si>
  <si>
    <t>TSOT26, TSOT26 (Standard)</t>
  </si>
  <si>
    <t>4.5V to 40V Input, 600mA Synchronous AEC-Q100 Buck with Enhanced EMI Reduction</t>
  </si>
  <si>
    <t>3.8V TO 40V INPUT, 1A LOW IQ SYNCHRONOUS BUCK WITH ADJUSTABLE FREQUENCY</t>
  </si>
  <si>
    <t>100 to 2200</t>
  </si>
  <si>
    <t>Enable,Light Load Efficiency,Soft-start Fixed,Frequency Adjustable,External Clock Synchronization,External Loop Compensation,UVLO Adjustable,Frequency Spread Spectrum,OVP,Overcurrent Protection,Thermal Shutdown,Synchronous Rectification</t>
  </si>
  <si>
    <t>SO-8EP (Standard)</t>
  </si>
  <si>
    <t>AUTOMOTIVE-COMPLIANT, 40V, 1A SYNCHRONOUS BUCK WITH ADJUSTABLE FREQUENCY</t>
  </si>
  <si>
    <t>Enable, Light Load Efficiency, Soft-start Fixed, Frequency Adjustable, External Clock Synchronization, External Loop Compensation, UVLO Adjustable, Frequency Spread Spectrum, OVP, Overcurrent Protection, Thermal Shutdown, Synchronous Rectification</t>
  </si>
  <si>
    <t>3.8V TO 40V INPUT, 1A LOW IQ SYNCHRONOUS BUCK WITH INTERNAL COMPENSATION</t>
  </si>
  <si>
    <t>Enable, Light Load Efficiency, Soft-start Adjustable, Frequency Adjustable, External Clock Synchronization, Internal Loop Compensation, UVLO Adjustable, Frequency Spread Spectrum, OVP, Overcurrent Protection, Thermal Shutdown, Synchronous Rectification</t>
  </si>
  <si>
    <t>AUTOMOTIVE-COMPLIANT, 40V, 1A SYNCHRONOUS BUCK WITH INTERNAL COMPENSATION</t>
  </si>
  <si>
    <t>3.8V TO 40V INPUT, 2A LOW IQ SYNCHRONOUS BUCK WITH ADJUSTABLE FREQUENCY</t>
  </si>
  <si>
    <t>AUTOMOTIVE-COMPLIANT, 40V, 2A SYNCHRONOUS BUCK WITH ADJUSTABLE FREQUENCY</t>
  </si>
  <si>
    <t>3.8V TO 40V INPUT, 2A LOW IQ SYNCHRONOUS BUCK WITH INTERNAL COMPENSATION</t>
  </si>
  <si>
    <t>Enable,Light Load Efficiency,Soft-start Adjustable,Frequency Adjustable,External Clock Synchronization,Internal Loop Compensation,UVLO Adjustable,Frequency Spread Spectrum,OVP,Overcurrent Protection,Thermal Shutdown,Synchronous Rectification</t>
  </si>
  <si>
    <t>AUTOMOTIVE-COMPLIANT, 40V, 2A SYNCHRONOUS BUCK WITH INTERNAL COMPENSATION</t>
  </si>
  <si>
    <t>3.8V to 40V Input Automotive Grade, 2A Low IQ Synchronous Buck Converter</t>
  </si>
  <si>
    <t>300/500/2500</t>
  </si>
  <si>
    <t>Enhanced Efficiency Mode with Bias Adjustable Switching Frequency. 500kHz Default Frequency Start-up with Pre-biased Output External Soft-Start with Tracking – Sequential, Ratiometric, or Absolute. Default Internal Soft-Start of 1.7ms Enable Pin with 5% to</t>
  </si>
  <si>
    <t>U-QFN4040-16/SWP (Type UXB), U-QFN4040-16</t>
  </si>
  <si>
    <t>3.8V to 40V Input Automotive Grade, 3A Low IQ Synchronous Buck Converter</t>
  </si>
  <si>
    <t>3.8V TO 40V INPUT, 3.5A LOW IQ SYNCHRONOUS BUCK</t>
  </si>
  <si>
    <t>100,2200 Adj.</t>
  </si>
  <si>
    <t>Enable,
Light Load Efficiency,
Soft-start Fixed,
Frequency Adjustable,
External Clock Synchronization,
External Loop Compensation,
UVLO Adjustable,
Frequency Spread Spectrum,
OVP,
Overcurrent Protection,
Thermal Shutdown,
Synchronous Rectification</t>
  </si>
  <si>
    <t>SO-8EP, SO-8EP (Standard)</t>
  </si>
  <si>
    <t>AUTOMOTIVE-COMPLIANT, 3.8V TO 40V INPUT, 3.5A LOW IQ SYNCHRONOUS BUCK WITH PROGRAMMABLE FREQUENCY</t>
  </si>
  <si>
    <t>Enable,Light Load Efficiency,Soft-start Adjustable,External Loop Compensation,UVLO Adjustable,Frequency Spread Spectrum,OVP,Overcurrent Protection,Thermal Shutdown,Synchronous Rectification</t>
  </si>
  <si>
    <t>AUTOMOTIVE-COMPLIANT, 3.8V TO 40V INPUT, 3.5A LOW IQ SYNCHRONOUS BUCK WITH PROGRAMMABLE SOFT START</t>
  </si>
  <si>
    <t>Enable,
Light Load Efficiency,
Soft-start Adjustable,
Frequency Adjustable,
External Clock Synchronization,
Internal Loop Compensation,
UVLO Adjustable,
Frequency Spread Spectrum,
OVP,
Overcurrent Protection,
Thermal Shutdown,
Synchronous Rectification</t>
  </si>
  <si>
    <t>AUTOMOTIVE-COMPLIANT, 3.8V TO 40V INPUT, 3.5A LOW IQ SYNCHRONOUS BUCK WITH PROGRAMMABLE FREQUENCY AND SOFT-START</t>
  </si>
  <si>
    <t>3.8V TO 40V INPUT, 5A LOW IQ SYNCHRONOUS BUCK</t>
  </si>
  <si>
    <t>AUTOMOTIVE-COMPLIANT, 40V, 5A SYNCHRONOUS BUCK WITH PROGRAMMABLE FREQUENCY</t>
  </si>
  <si>
    <t>AUTOMOTIVE-COMPLIANT, 40V, 5A SYNCHRONOUS BUCK WITH PROGRAMMABLE SOFT-START TIME</t>
  </si>
  <si>
    <t>3.8V TO 40V INPUT, 5A LOW IQ SYNCHRONOUS BUCK WITH INTERNAL COMPENSATION</t>
  </si>
  <si>
    <t>AUTOMOTIVE-COMPLIANT, 40V, 5A SYNCHRONOUS BUCK WITH INTERNAL COMPENSATION</t>
  </si>
  <si>
    <t>3.8V to 60V Input, 2A Low IQ Synchronous Buck Converter</t>
  </si>
  <si>
    <t>Enhanced Efficiency Mode with Bias, Adjustable Switching Frequency, 500kHz Default Frequency, Start-up with Pre-biased Output, External Soft-Start with Tracking – Sequential, Ratiometric, or Absolute. Default Internal Soft-Start of 1.7ms, Enable Pin with 5</t>
  </si>
  <si>
    <t>3.8V to 60V Input Automotive Grade, 2A Low IQ Synchronous Buck Converter</t>
  </si>
  <si>
    <t>Enhanced Efficiency Mode with Bias, Adjustable Switching Frequency. 500kHz Default Frequency, Start-up with Pre-biased Output, External Soft-Start with Tracking – Sequential, Ratiometric, or Absolute, Default Internal Soft-Start of 1.7ms, Enable Pin with 5</t>
  </si>
  <si>
    <t>3.8V to 60V Input, 3A Low IQ Synchronous Buck Converter</t>
  </si>
  <si>
    <t>Enhanced Efficiency Mode with Bias, Adjustable Switching Frequency, 500kHz Default Frequency, Start-up with Pre-biased Output, External Soft-Start with Tracking – Sequential, Ratiometric, or Absolute, Default Internal Soft-Start of 1.7ms, Enable Pin with 5</t>
  </si>
  <si>
    <t>3.8V TO 60V Input Automotive Grade, 3A Low IQ Synchronous Buck Converter</t>
  </si>
  <si>
    <t>3A 27V Synchronous Buck Converter</t>
  </si>
  <si>
    <t>0.8Vin</t>
  </si>
  <si>
    <t>ESOP-8L (LS), SO-8EP</t>
  </si>
  <si>
    <t>2A 23V Synchronous Buck Converter</t>
  </si>
  <si>
    <t>SOP-8L (LS), SO-8</t>
  </si>
  <si>
    <t>2A 27V Synchronous Buck Converter</t>
  </si>
  <si>
    <t>DUAL HIGH-EFFICIENCY PWM STEP-DOWN DC-DC CONVERTER</t>
  </si>
  <si>
    <t>U-DFN3030-12</t>
  </si>
  <si>
    <t>3A LOW NOISE STEP-DOWN DC-DC CONVERTER</t>
  </si>
  <si>
    <t>3MHz, FAST TRANSIENT 2A STEP-DOWN CONVERTER</t>
  </si>
  <si>
    <t>U-DFN3030-10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</si>
</sst>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1501" TargetMode="External"/><Relationship Id="rId_hyperlink_2" Type="http://schemas.openxmlformats.org/officeDocument/2006/relationships/hyperlink" Target="https://www.diodes.com/assets/Datasheets/AP1501.pdf" TargetMode="External"/><Relationship Id="rId_hyperlink_3" Type="http://schemas.openxmlformats.org/officeDocument/2006/relationships/hyperlink" Target="https://www.diodes.com/part/view/AP1509" TargetMode="External"/><Relationship Id="rId_hyperlink_4" Type="http://schemas.openxmlformats.org/officeDocument/2006/relationships/hyperlink" Target="https://www.diodes.com/assets/Datasheets/AP1509.pdf" TargetMode="External"/><Relationship Id="rId_hyperlink_5" Type="http://schemas.openxmlformats.org/officeDocument/2006/relationships/hyperlink" Target="https://www.diodes.com/part/view/AP1510" TargetMode="External"/><Relationship Id="rId_hyperlink_6" Type="http://schemas.openxmlformats.org/officeDocument/2006/relationships/hyperlink" Target="https://www.diodes.com/assets/Datasheets/AP1510.pdf" TargetMode="External"/><Relationship Id="rId_hyperlink_7" Type="http://schemas.openxmlformats.org/officeDocument/2006/relationships/hyperlink" Target="https://www.diodes.com/part/view/AP1513" TargetMode="External"/><Relationship Id="rId_hyperlink_8" Type="http://schemas.openxmlformats.org/officeDocument/2006/relationships/hyperlink" Target="https://www.diodes.com/assets/Datasheets/AP1513.pdf" TargetMode="External"/><Relationship Id="rId_hyperlink_9" Type="http://schemas.openxmlformats.org/officeDocument/2006/relationships/hyperlink" Target="https://www.diodes.com/part/view/AP1534" TargetMode="External"/><Relationship Id="rId_hyperlink_10" Type="http://schemas.openxmlformats.org/officeDocument/2006/relationships/hyperlink" Target="https://www.diodes.com/assets/Datasheets/AP1534.pdf" TargetMode="External"/><Relationship Id="rId_hyperlink_11" Type="http://schemas.openxmlformats.org/officeDocument/2006/relationships/hyperlink" Target="https://www.diodes.com/part/view/AP1604A" TargetMode="External"/><Relationship Id="rId_hyperlink_12" Type="http://schemas.openxmlformats.org/officeDocument/2006/relationships/hyperlink" Target="https://www.diodes.com/assets/Datasheets/AP1604.pdf" TargetMode="External"/><Relationship Id="rId_hyperlink_13" Type="http://schemas.openxmlformats.org/officeDocument/2006/relationships/hyperlink" Target="https://www.diodes.com/part/view/AP3202" TargetMode="External"/><Relationship Id="rId_hyperlink_14" Type="http://schemas.openxmlformats.org/officeDocument/2006/relationships/hyperlink" Target="https://www.diodes.com/part/view/AP3211" TargetMode="External"/><Relationship Id="rId_hyperlink_15" Type="http://schemas.openxmlformats.org/officeDocument/2006/relationships/hyperlink" Target="https://www.diodes.com/assets/Datasheets/AP3211.pdf" TargetMode="External"/><Relationship Id="rId_hyperlink_16" Type="http://schemas.openxmlformats.org/officeDocument/2006/relationships/hyperlink" Target="https://www.diodes.com/part/view/AP3401" TargetMode="External"/><Relationship Id="rId_hyperlink_17" Type="http://schemas.openxmlformats.org/officeDocument/2006/relationships/hyperlink" Target="https://www.diodes.com/assets/Datasheets/AP3401.pdf" TargetMode="External"/><Relationship Id="rId_hyperlink_18" Type="http://schemas.openxmlformats.org/officeDocument/2006/relationships/hyperlink" Target="https://www.diodes.com/part/view/AP3428" TargetMode="External"/><Relationship Id="rId_hyperlink_19" Type="http://schemas.openxmlformats.org/officeDocument/2006/relationships/hyperlink" Target="https://www.diodes.com/assets/Datasheets/AP3428_A.pdf" TargetMode="External"/><Relationship Id="rId_hyperlink_20" Type="http://schemas.openxmlformats.org/officeDocument/2006/relationships/hyperlink" Target="https://www.diodes.com/part/view/AP3435" TargetMode="External"/><Relationship Id="rId_hyperlink_21" Type="http://schemas.openxmlformats.org/officeDocument/2006/relationships/hyperlink" Target="https://www.diodes.com/part/view/AP3441" TargetMode="External"/><Relationship Id="rId_hyperlink_22" Type="http://schemas.openxmlformats.org/officeDocument/2006/relationships/hyperlink" Target="https://www.diodes.com/assets/Datasheets/AP3441-L.pdf" TargetMode="External"/><Relationship Id="rId_hyperlink_23" Type="http://schemas.openxmlformats.org/officeDocument/2006/relationships/hyperlink" Target="https://www.diodes.com/part/view/AP3441L" TargetMode="External"/><Relationship Id="rId_hyperlink_24" Type="http://schemas.openxmlformats.org/officeDocument/2006/relationships/hyperlink" Target="https://www.diodes.com/assets/Datasheets/AP3441-L.pdf" TargetMode="External"/><Relationship Id="rId_hyperlink_25" Type="http://schemas.openxmlformats.org/officeDocument/2006/relationships/hyperlink" Target="https://www.diodes.com/part/view/AP3445" TargetMode="External"/><Relationship Id="rId_hyperlink_26" Type="http://schemas.openxmlformats.org/officeDocument/2006/relationships/hyperlink" Target="https://www.diodes.com/assets/Datasheets/AP3445-L.pdf" TargetMode="External"/><Relationship Id="rId_hyperlink_27" Type="http://schemas.openxmlformats.org/officeDocument/2006/relationships/hyperlink" Target="https://www.diodes.com/part/view/AP3445L" TargetMode="External"/><Relationship Id="rId_hyperlink_28" Type="http://schemas.openxmlformats.org/officeDocument/2006/relationships/hyperlink" Target="https://www.diodes.com/assets/Datasheets/AP3445-L.pdf" TargetMode="External"/><Relationship Id="rId_hyperlink_29" Type="http://schemas.openxmlformats.org/officeDocument/2006/relationships/hyperlink" Target="https://www.diodes.com/part/view/AP3503" TargetMode="External"/><Relationship Id="rId_hyperlink_30" Type="http://schemas.openxmlformats.org/officeDocument/2006/relationships/hyperlink" Target="https://www.diodes.com/assets/Datasheets/AP3503.pdf" TargetMode="External"/><Relationship Id="rId_hyperlink_31" Type="http://schemas.openxmlformats.org/officeDocument/2006/relationships/hyperlink" Target="https://www.diodes.com/part/view/AP3503F" TargetMode="External"/><Relationship Id="rId_hyperlink_32" Type="http://schemas.openxmlformats.org/officeDocument/2006/relationships/hyperlink" Target="https://www.diodes.com/assets/Datasheets/AP3503F.pdf" TargetMode="External"/><Relationship Id="rId_hyperlink_33" Type="http://schemas.openxmlformats.org/officeDocument/2006/relationships/hyperlink" Target="https://www.diodes.com/part/view/AP5100" TargetMode="External"/><Relationship Id="rId_hyperlink_34" Type="http://schemas.openxmlformats.org/officeDocument/2006/relationships/hyperlink" Target="https://www.diodes.com/assets/Datasheets/AP5100.pdf" TargetMode="External"/><Relationship Id="rId_hyperlink_35" Type="http://schemas.openxmlformats.org/officeDocument/2006/relationships/hyperlink" Target="https://www.diodes.com/part/view/AP61062Q" TargetMode="External"/><Relationship Id="rId_hyperlink_36" Type="http://schemas.openxmlformats.org/officeDocument/2006/relationships/hyperlink" Target="https://www.diodes.com/assets/Datasheets/AP61062Q.pdf" TargetMode="External"/><Relationship Id="rId_hyperlink_37" Type="http://schemas.openxmlformats.org/officeDocument/2006/relationships/hyperlink" Target="https://www.diodes.com/part/view/AP61100" TargetMode="External"/><Relationship Id="rId_hyperlink_38" Type="http://schemas.openxmlformats.org/officeDocument/2006/relationships/hyperlink" Target="https://www.diodes.com/assets/Datasheets/AP61100-AP61102.pdf" TargetMode="External"/><Relationship Id="rId_hyperlink_39" Type="http://schemas.openxmlformats.org/officeDocument/2006/relationships/hyperlink" Target="https://www.diodes.com/part/view/AP61100Q" TargetMode="External"/><Relationship Id="rId_hyperlink_40" Type="http://schemas.openxmlformats.org/officeDocument/2006/relationships/hyperlink" Target="https://www.diodes.com/assets/Datasheets/AP61100Q_AP61102Q.pdf" TargetMode="External"/><Relationship Id="rId_hyperlink_41" Type="http://schemas.openxmlformats.org/officeDocument/2006/relationships/hyperlink" Target="https://www.diodes.com/part/view/AP61102" TargetMode="External"/><Relationship Id="rId_hyperlink_42" Type="http://schemas.openxmlformats.org/officeDocument/2006/relationships/hyperlink" Target="https://www.diodes.com/assets/Datasheets/AP61100-AP61102.pdf" TargetMode="External"/><Relationship Id="rId_hyperlink_43" Type="http://schemas.openxmlformats.org/officeDocument/2006/relationships/hyperlink" Target="https://www.diodes.com/part/view/AP61102Q" TargetMode="External"/><Relationship Id="rId_hyperlink_44" Type="http://schemas.openxmlformats.org/officeDocument/2006/relationships/hyperlink" Target="https://www.diodes.com/assets/Datasheets/AP61100Q_AP61102Q.pdf" TargetMode="External"/><Relationship Id="rId_hyperlink_45" Type="http://schemas.openxmlformats.org/officeDocument/2006/relationships/hyperlink" Target="https://www.diodes.com/part/view/AP61200" TargetMode="External"/><Relationship Id="rId_hyperlink_46" Type="http://schemas.openxmlformats.org/officeDocument/2006/relationships/hyperlink" Target="https://www.diodes.com/assets/Datasheets/AP61200_AP61201_AP61202_AP61203.pdf" TargetMode="External"/><Relationship Id="rId_hyperlink_47" Type="http://schemas.openxmlformats.org/officeDocument/2006/relationships/hyperlink" Target="https://www.diodes.com/part/view/AP61201" TargetMode="External"/><Relationship Id="rId_hyperlink_48" Type="http://schemas.openxmlformats.org/officeDocument/2006/relationships/hyperlink" Target="https://www.diodes.com/assets/Datasheets/AP61200_AP61201_AP61202_AP61203.pdf" TargetMode="External"/><Relationship Id="rId_hyperlink_49" Type="http://schemas.openxmlformats.org/officeDocument/2006/relationships/hyperlink" Target="https://www.diodes.com/part/view/AP61202" TargetMode="External"/><Relationship Id="rId_hyperlink_50" Type="http://schemas.openxmlformats.org/officeDocument/2006/relationships/hyperlink" Target="https://www.diodes.com/assets/Datasheets/AP61200_AP61201_AP61202_AP61203.pdf" TargetMode="External"/><Relationship Id="rId_hyperlink_51" Type="http://schemas.openxmlformats.org/officeDocument/2006/relationships/hyperlink" Target="https://www.diodes.com/part/view/AP61203" TargetMode="External"/><Relationship Id="rId_hyperlink_52" Type="http://schemas.openxmlformats.org/officeDocument/2006/relationships/hyperlink" Target="https://www.diodes.com/assets/Datasheets/AP61200_AP61201_AP61202_AP61203.pdf" TargetMode="External"/><Relationship Id="rId_hyperlink_53" Type="http://schemas.openxmlformats.org/officeDocument/2006/relationships/hyperlink" Target="https://www.diodes.com/part/view/AP61300" TargetMode="External"/><Relationship Id="rId_hyperlink_54" Type="http://schemas.openxmlformats.org/officeDocument/2006/relationships/hyperlink" Target="https://www.diodes.com/assets/Datasheets/AP61300_AP61302.pdf" TargetMode="External"/><Relationship Id="rId_hyperlink_55" Type="http://schemas.openxmlformats.org/officeDocument/2006/relationships/hyperlink" Target="https://www.diodes.com/part/view/AP61300Q" TargetMode="External"/><Relationship Id="rId_hyperlink_56" Type="http://schemas.openxmlformats.org/officeDocument/2006/relationships/hyperlink" Target="https://www.diodes.com/assets/Datasheets/AP61300Q_AP61302Q.pdf" TargetMode="External"/><Relationship Id="rId_hyperlink_57" Type="http://schemas.openxmlformats.org/officeDocument/2006/relationships/hyperlink" Target="https://www.diodes.com/part/view/AP61302" TargetMode="External"/><Relationship Id="rId_hyperlink_58" Type="http://schemas.openxmlformats.org/officeDocument/2006/relationships/hyperlink" Target="https://www.diodes.com/assets/Datasheets/AP61300_AP61302.pdf" TargetMode="External"/><Relationship Id="rId_hyperlink_59" Type="http://schemas.openxmlformats.org/officeDocument/2006/relationships/hyperlink" Target="https://www.diodes.com/part/view/AP61302Q" TargetMode="External"/><Relationship Id="rId_hyperlink_60" Type="http://schemas.openxmlformats.org/officeDocument/2006/relationships/hyperlink" Target="https://www.diodes.com/assets/Datasheets/AP61300Q_AP61302Q.pdf" TargetMode="External"/><Relationship Id="rId_hyperlink_61" Type="http://schemas.openxmlformats.org/officeDocument/2006/relationships/hyperlink" Target="https://www.diodes.com/part/view/AP62150" TargetMode="External"/><Relationship Id="rId_hyperlink_62" Type="http://schemas.openxmlformats.org/officeDocument/2006/relationships/hyperlink" Target="https://www.diodes.com/assets/Datasheets/AP62150.pdf" TargetMode="External"/><Relationship Id="rId_hyperlink_63" Type="http://schemas.openxmlformats.org/officeDocument/2006/relationships/hyperlink" Target="https://www.diodes.com/part/view/AP62200" TargetMode="External"/><Relationship Id="rId_hyperlink_64" Type="http://schemas.openxmlformats.org/officeDocument/2006/relationships/hyperlink" Target="https://www.diodes.com/assets/Datasheets/AP62200_AP62201_AP62200T.pdf" TargetMode="External"/><Relationship Id="rId_hyperlink_65" Type="http://schemas.openxmlformats.org/officeDocument/2006/relationships/hyperlink" Target="https://www.diodes.com/part/view/AP62200T" TargetMode="External"/><Relationship Id="rId_hyperlink_66" Type="http://schemas.openxmlformats.org/officeDocument/2006/relationships/hyperlink" Target="https://www.diodes.com/assets/Datasheets/AP62200_AP62201_AP62200T.pdf" TargetMode="External"/><Relationship Id="rId_hyperlink_67" Type="http://schemas.openxmlformats.org/officeDocument/2006/relationships/hyperlink" Target="https://www.diodes.com/part/view/AP62201" TargetMode="External"/><Relationship Id="rId_hyperlink_68" Type="http://schemas.openxmlformats.org/officeDocument/2006/relationships/hyperlink" Target="https://www.diodes.com/assets/Datasheets/AP62200_AP62201_AP62200T.pdf" TargetMode="External"/><Relationship Id="rId_hyperlink_69" Type="http://schemas.openxmlformats.org/officeDocument/2006/relationships/hyperlink" Target="https://www.diodes.com/part/view/AP62250" TargetMode="External"/><Relationship Id="rId_hyperlink_70" Type="http://schemas.openxmlformats.org/officeDocument/2006/relationships/hyperlink" Target="https://www.diodes.com/assets/Datasheets/AP62250.pdf" TargetMode="External"/><Relationship Id="rId_hyperlink_71" Type="http://schemas.openxmlformats.org/officeDocument/2006/relationships/hyperlink" Target="https://www.diodes.com/part/view/AP62300" TargetMode="External"/><Relationship Id="rId_hyperlink_72" Type="http://schemas.openxmlformats.org/officeDocument/2006/relationships/hyperlink" Target="https://www.diodes.com/assets/Datasheets/AP62300_AP62301_AP62300T.pdf" TargetMode="External"/><Relationship Id="rId_hyperlink_73" Type="http://schemas.openxmlformats.org/officeDocument/2006/relationships/hyperlink" Target="https://www.diodes.com/part/view/AP62300T" TargetMode="External"/><Relationship Id="rId_hyperlink_74" Type="http://schemas.openxmlformats.org/officeDocument/2006/relationships/hyperlink" Target="https://www.diodes.com/assets/Datasheets/AP62300_AP62301_AP62300T.pdf" TargetMode="External"/><Relationship Id="rId_hyperlink_75" Type="http://schemas.openxmlformats.org/officeDocument/2006/relationships/hyperlink" Target="https://www.diodes.com/part/view/AP62301" TargetMode="External"/><Relationship Id="rId_hyperlink_76" Type="http://schemas.openxmlformats.org/officeDocument/2006/relationships/hyperlink" Target="https://www.diodes.com/assets/Datasheets/AP62300_AP62301_AP62300T.pdf" TargetMode="External"/><Relationship Id="rId_hyperlink_77" Type="http://schemas.openxmlformats.org/officeDocument/2006/relationships/hyperlink" Target="https://www.diodes.com/part/view/AP62400" TargetMode="External"/><Relationship Id="rId_hyperlink_78" Type="http://schemas.openxmlformats.org/officeDocument/2006/relationships/hyperlink" Target="https://www.diodes.com/assets/Datasheets/AP62400_AP62401.pdf" TargetMode="External"/><Relationship Id="rId_hyperlink_79" Type="http://schemas.openxmlformats.org/officeDocument/2006/relationships/hyperlink" Target="https://www.diodes.com/part/view/AP62401" TargetMode="External"/><Relationship Id="rId_hyperlink_80" Type="http://schemas.openxmlformats.org/officeDocument/2006/relationships/hyperlink" Target="https://www.diodes.com/assets/Datasheets/AP62400_AP62401.pdf" TargetMode="External"/><Relationship Id="rId_hyperlink_81" Type="http://schemas.openxmlformats.org/officeDocument/2006/relationships/hyperlink" Target="https://www.diodes.com/part/view/AP62500" TargetMode="External"/><Relationship Id="rId_hyperlink_82" Type="http://schemas.openxmlformats.org/officeDocument/2006/relationships/hyperlink" Target="https://www.diodes.com/assets/Datasheets/AP62500.pdf" TargetMode="External"/><Relationship Id="rId_hyperlink_83" Type="http://schemas.openxmlformats.org/officeDocument/2006/relationships/hyperlink" Target="https://www.diodes.com/part/view/AP62600" TargetMode="External"/><Relationship Id="rId_hyperlink_84" Type="http://schemas.openxmlformats.org/officeDocument/2006/relationships/hyperlink" Target="https://www.diodes.com/assets/Datasheets/AP62600.pdf" TargetMode="External"/><Relationship Id="rId_hyperlink_85" Type="http://schemas.openxmlformats.org/officeDocument/2006/relationships/hyperlink" Target="https://www.diodes.com/part/view/AP62800" TargetMode="External"/><Relationship Id="rId_hyperlink_86" Type="http://schemas.openxmlformats.org/officeDocument/2006/relationships/hyperlink" Target="https://www.diodes.com/assets/Datasheets/AP62800.pdf" TargetMode="External"/><Relationship Id="rId_hyperlink_87" Type="http://schemas.openxmlformats.org/officeDocument/2006/relationships/hyperlink" Target="https://www.diodes.com/part/view/AP63200" TargetMode="External"/><Relationship Id="rId_hyperlink_88" Type="http://schemas.openxmlformats.org/officeDocument/2006/relationships/hyperlink" Target="https://www.diodes.com/assets/Datasheets/AP63200-AP63201-AP63203-AP63205.pdf" TargetMode="External"/><Relationship Id="rId_hyperlink_89" Type="http://schemas.openxmlformats.org/officeDocument/2006/relationships/hyperlink" Target="https://www.diodes.com/part/view/AP63200Q" TargetMode="External"/><Relationship Id="rId_hyperlink_90" Type="http://schemas.openxmlformats.org/officeDocument/2006/relationships/hyperlink" Target="https://www.diodes.com/assets/Datasheets/AP63200Q_AP63201Q_AP63203Q_AP63205Q.pdf" TargetMode="External"/><Relationship Id="rId_hyperlink_91" Type="http://schemas.openxmlformats.org/officeDocument/2006/relationships/hyperlink" Target="https://www.diodes.com/part/view/AP63201" TargetMode="External"/><Relationship Id="rId_hyperlink_92" Type="http://schemas.openxmlformats.org/officeDocument/2006/relationships/hyperlink" Target="https://www.diodes.com/assets/Datasheets/AP63200-AP63201-AP63203-AP63205.pdf" TargetMode="External"/><Relationship Id="rId_hyperlink_93" Type="http://schemas.openxmlformats.org/officeDocument/2006/relationships/hyperlink" Target="https://www.diodes.com/part/view/AP63201Q" TargetMode="External"/><Relationship Id="rId_hyperlink_94" Type="http://schemas.openxmlformats.org/officeDocument/2006/relationships/hyperlink" Target="https://www.diodes.com/assets/Datasheets/AP63200Q_AP63201Q_AP63203Q_AP63205Q.pdf" TargetMode="External"/><Relationship Id="rId_hyperlink_95" Type="http://schemas.openxmlformats.org/officeDocument/2006/relationships/hyperlink" Target="https://www.diodes.com/part/view/AP63203" TargetMode="External"/><Relationship Id="rId_hyperlink_96" Type="http://schemas.openxmlformats.org/officeDocument/2006/relationships/hyperlink" Target="https://www.diodes.com/assets/Datasheets/AP63200-AP63201-AP63203-AP63205.pdf" TargetMode="External"/><Relationship Id="rId_hyperlink_97" Type="http://schemas.openxmlformats.org/officeDocument/2006/relationships/hyperlink" Target="https://www.diodes.com/part/view/AP63203Q" TargetMode="External"/><Relationship Id="rId_hyperlink_98" Type="http://schemas.openxmlformats.org/officeDocument/2006/relationships/hyperlink" Target="https://www.diodes.com/assets/Datasheets/AP63200Q_AP63201Q_AP63203Q_AP63205Q.pdf" TargetMode="External"/><Relationship Id="rId_hyperlink_99" Type="http://schemas.openxmlformats.org/officeDocument/2006/relationships/hyperlink" Target="https://www.diodes.com/part/view/AP63205" TargetMode="External"/><Relationship Id="rId_hyperlink_100" Type="http://schemas.openxmlformats.org/officeDocument/2006/relationships/hyperlink" Target="https://www.diodes.com/assets/Datasheets/AP63200-AP63201-AP63203-AP63205.pdf" TargetMode="External"/><Relationship Id="rId_hyperlink_101" Type="http://schemas.openxmlformats.org/officeDocument/2006/relationships/hyperlink" Target="https://www.diodes.com/part/view/AP63205Q" TargetMode="External"/><Relationship Id="rId_hyperlink_102" Type="http://schemas.openxmlformats.org/officeDocument/2006/relationships/hyperlink" Target="https://www.diodes.com/assets/Datasheets/AP63200Q_AP63201Q_AP63203Q_AP63205Q.pdf" TargetMode="External"/><Relationship Id="rId_hyperlink_103" Type="http://schemas.openxmlformats.org/officeDocument/2006/relationships/hyperlink" Target="https://www.diodes.com/part/view/AP63300" TargetMode="External"/><Relationship Id="rId_hyperlink_104" Type="http://schemas.openxmlformats.org/officeDocument/2006/relationships/hyperlink" Target="https://www.diodes.com/assets/Datasheets/AP63300-AP63301.pdf" TargetMode="External"/><Relationship Id="rId_hyperlink_105" Type="http://schemas.openxmlformats.org/officeDocument/2006/relationships/hyperlink" Target="https://www.diodes.com/part/view/AP63300Q" TargetMode="External"/><Relationship Id="rId_hyperlink_106" Type="http://schemas.openxmlformats.org/officeDocument/2006/relationships/hyperlink" Target="https://www.diodes.com/assets/Datasheets/AP63300Q_AP63301Q.pdf" TargetMode="External"/><Relationship Id="rId_hyperlink_107" Type="http://schemas.openxmlformats.org/officeDocument/2006/relationships/hyperlink" Target="https://www.diodes.com/part/view/AP63301" TargetMode="External"/><Relationship Id="rId_hyperlink_108" Type="http://schemas.openxmlformats.org/officeDocument/2006/relationships/hyperlink" Target="https://www.diodes.com/assets/Datasheets/AP63300-AP63301.pdf" TargetMode="External"/><Relationship Id="rId_hyperlink_109" Type="http://schemas.openxmlformats.org/officeDocument/2006/relationships/hyperlink" Target="https://www.diodes.com/part/view/AP63301Q" TargetMode="External"/><Relationship Id="rId_hyperlink_110" Type="http://schemas.openxmlformats.org/officeDocument/2006/relationships/hyperlink" Target="https://www.diodes.com/assets/Datasheets/AP63300Q_AP63301Q.pdf" TargetMode="External"/><Relationship Id="rId_hyperlink_111" Type="http://schemas.openxmlformats.org/officeDocument/2006/relationships/hyperlink" Target="https://www.diodes.com/part/view/AP63356" TargetMode="External"/><Relationship Id="rId_hyperlink_112" Type="http://schemas.openxmlformats.org/officeDocument/2006/relationships/hyperlink" Target="https://www.diodes.com/assets/Datasheets/AP63356-AP63357.pdf" TargetMode="External"/><Relationship Id="rId_hyperlink_113" Type="http://schemas.openxmlformats.org/officeDocument/2006/relationships/hyperlink" Target="https://www.diodes.com/part/view/AP63356Q" TargetMode="External"/><Relationship Id="rId_hyperlink_114" Type="http://schemas.openxmlformats.org/officeDocument/2006/relationships/hyperlink" Target="https://www.diodes.com/assets/Datasheets/AP63356Q_AP63357Q.pdf" TargetMode="External"/><Relationship Id="rId_hyperlink_115" Type="http://schemas.openxmlformats.org/officeDocument/2006/relationships/hyperlink" Target="https://www.diodes.com/part/view/AP63357" TargetMode="External"/><Relationship Id="rId_hyperlink_116" Type="http://schemas.openxmlformats.org/officeDocument/2006/relationships/hyperlink" Target="https://www.diodes.com/assets/Datasheets/AP63356-AP63357.pdf" TargetMode="External"/><Relationship Id="rId_hyperlink_117" Type="http://schemas.openxmlformats.org/officeDocument/2006/relationships/hyperlink" Target="https://www.diodes.com/part/view/AP63357Q" TargetMode="External"/><Relationship Id="rId_hyperlink_118" Type="http://schemas.openxmlformats.org/officeDocument/2006/relationships/hyperlink" Target="https://www.diodes.com/assets/Datasheets/AP63356Q_AP63357Q.pdf" TargetMode="External"/><Relationship Id="rId_hyperlink_119" Type="http://schemas.openxmlformats.org/officeDocument/2006/relationships/hyperlink" Target="https://www.diodes.com/part/view/AP64060" TargetMode="External"/><Relationship Id="rId_hyperlink_120" Type="http://schemas.openxmlformats.org/officeDocument/2006/relationships/hyperlink" Target="https://www.diodes.com/assets/Datasheets/AP64060.pdf" TargetMode="External"/><Relationship Id="rId_hyperlink_121" Type="http://schemas.openxmlformats.org/officeDocument/2006/relationships/hyperlink" Target="https://www.diodes.com/part/view/AP64060Q" TargetMode="External"/><Relationship Id="rId_hyperlink_122" Type="http://schemas.openxmlformats.org/officeDocument/2006/relationships/hyperlink" Target="https://www.diodes.com/assets/Datasheets/AP64060Q.pdf" TargetMode="External"/><Relationship Id="rId_hyperlink_123" Type="http://schemas.openxmlformats.org/officeDocument/2006/relationships/hyperlink" Target="https://www.diodes.com/part/view/AP64100" TargetMode="External"/><Relationship Id="rId_hyperlink_124" Type="http://schemas.openxmlformats.org/officeDocument/2006/relationships/hyperlink" Target="https://www.diodes.com/assets/Datasheets/AP64100.pdf" TargetMode="External"/><Relationship Id="rId_hyperlink_125" Type="http://schemas.openxmlformats.org/officeDocument/2006/relationships/hyperlink" Target="https://www.diodes.com/part/view/AP64100Q" TargetMode="External"/><Relationship Id="rId_hyperlink_126" Type="http://schemas.openxmlformats.org/officeDocument/2006/relationships/hyperlink" Target="https://www.diodes.com/assets/Datasheets/AP64100Q.pdf" TargetMode="External"/><Relationship Id="rId_hyperlink_127" Type="http://schemas.openxmlformats.org/officeDocument/2006/relationships/hyperlink" Target="https://www.diodes.com/part/view/AP64102" TargetMode="External"/><Relationship Id="rId_hyperlink_128" Type="http://schemas.openxmlformats.org/officeDocument/2006/relationships/hyperlink" Target="https://www.diodes.com/assets/Datasheets/AP64102.pdf" TargetMode="External"/><Relationship Id="rId_hyperlink_129" Type="http://schemas.openxmlformats.org/officeDocument/2006/relationships/hyperlink" Target="https://www.diodes.com/part/view/AP64102Q" TargetMode="External"/><Relationship Id="rId_hyperlink_130" Type="http://schemas.openxmlformats.org/officeDocument/2006/relationships/hyperlink" Target="https://www.diodes.com/assets/Datasheets/AP64102Q.pdf" TargetMode="External"/><Relationship Id="rId_hyperlink_131" Type="http://schemas.openxmlformats.org/officeDocument/2006/relationships/hyperlink" Target="https://www.diodes.com/part/view/AP64200" TargetMode="External"/><Relationship Id="rId_hyperlink_132" Type="http://schemas.openxmlformats.org/officeDocument/2006/relationships/hyperlink" Target="https://www.diodes.com/assets/Datasheets/AP64200.pdf" TargetMode="External"/><Relationship Id="rId_hyperlink_133" Type="http://schemas.openxmlformats.org/officeDocument/2006/relationships/hyperlink" Target="https://www.diodes.com/part/view/AP64200Q" TargetMode="External"/><Relationship Id="rId_hyperlink_134" Type="http://schemas.openxmlformats.org/officeDocument/2006/relationships/hyperlink" Target="https://www.diodes.com/assets/Datasheets/AP64200Q.pdf" TargetMode="External"/><Relationship Id="rId_hyperlink_135" Type="http://schemas.openxmlformats.org/officeDocument/2006/relationships/hyperlink" Target="https://www.diodes.com/part/view/AP64202" TargetMode="External"/><Relationship Id="rId_hyperlink_136" Type="http://schemas.openxmlformats.org/officeDocument/2006/relationships/hyperlink" Target="https://www.diodes.com/assets/Datasheets/AP64202.pdf" TargetMode="External"/><Relationship Id="rId_hyperlink_137" Type="http://schemas.openxmlformats.org/officeDocument/2006/relationships/hyperlink" Target="https://www.diodes.com/part/view/AP64202Q" TargetMode="External"/><Relationship Id="rId_hyperlink_138" Type="http://schemas.openxmlformats.org/officeDocument/2006/relationships/hyperlink" Target="https://www.diodes.com/assets/Datasheets/AP64202Q.pdf" TargetMode="External"/><Relationship Id="rId_hyperlink_139" Type="http://schemas.openxmlformats.org/officeDocument/2006/relationships/hyperlink" Target="https://www.diodes.com/part/view/AP64203Q" TargetMode="External"/><Relationship Id="rId_hyperlink_140" Type="http://schemas.openxmlformats.org/officeDocument/2006/relationships/hyperlink" Target="https://www.diodes.com/assets/Datasheets/AP64203Q.pdf" TargetMode="External"/><Relationship Id="rId_hyperlink_141" Type="http://schemas.openxmlformats.org/officeDocument/2006/relationships/hyperlink" Target="https://www.diodes.com/part/view/AP64303Q" TargetMode="External"/><Relationship Id="rId_hyperlink_142" Type="http://schemas.openxmlformats.org/officeDocument/2006/relationships/hyperlink" Target="https://www.diodes.com/assets/Datasheets/AP64303Q.pdf" TargetMode="External"/><Relationship Id="rId_hyperlink_143" Type="http://schemas.openxmlformats.org/officeDocument/2006/relationships/hyperlink" Target="https://www.diodes.com/part/view/AP64350" TargetMode="External"/><Relationship Id="rId_hyperlink_144" Type="http://schemas.openxmlformats.org/officeDocument/2006/relationships/hyperlink" Target="https://www.diodes.com/assets/Datasheets/AP64350.pdf" TargetMode="External"/><Relationship Id="rId_hyperlink_145" Type="http://schemas.openxmlformats.org/officeDocument/2006/relationships/hyperlink" Target="https://www.diodes.com/part/view/AP64350Q" TargetMode="External"/><Relationship Id="rId_hyperlink_146" Type="http://schemas.openxmlformats.org/officeDocument/2006/relationships/hyperlink" Target="https://www.diodes.com/assets/Datasheets/AP64350Q.pdf" TargetMode="External"/><Relationship Id="rId_hyperlink_147" Type="http://schemas.openxmlformats.org/officeDocument/2006/relationships/hyperlink" Target="https://www.diodes.com/part/view/AP64351" TargetMode="External"/><Relationship Id="rId_hyperlink_148" Type="http://schemas.openxmlformats.org/officeDocument/2006/relationships/hyperlink" Target="https://www.diodes.com/assets/Datasheets/AP64351.pdf" TargetMode="External"/><Relationship Id="rId_hyperlink_149" Type="http://schemas.openxmlformats.org/officeDocument/2006/relationships/hyperlink" Target="https://www.diodes.com/part/view/AP64351Q" TargetMode="External"/><Relationship Id="rId_hyperlink_150" Type="http://schemas.openxmlformats.org/officeDocument/2006/relationships/hyperlink" Target="https://www.diodes.com/assets/Datasheets/AP64351Q.pdf" TargetMode="External"/><Relationship Id="rId_hyperlink_151" Type="http://schemas.openxmlformats.org/officeDocument/2006/relationships/hyperlink" Target="https://www.diodes.com/part/view/AP64352" TargetMode="External"/><Relationship Id="rId_hyperlink_152" Type="http://schemas.openxmlformats.org/officeDocument/2006/relationships/hyperlink" Target="https://www.diodes.com/assets/Datasheets/AP64352.pdf" TargetMode="External"/><Relationship Id="rId_hyperlink_153" Type="http://schemas.openxmlformats.org/officeDocument/2006/relationships/hyperlink" Target="https://www.diodes.com/part/view/AP64352Q" TargetMode="External"/><Relationship Id="rId_hyperlink_154" Type="http://schemas.openxmlformats.org/officeDocument/2006/relationships/hyperlink" Target="https://www.diodes.com/assets/Datasheets/AP64352Q.pdf" TargetMode="External"/><Relationship Id="rId_hyperlink_155" Type="http://schemas.openxmlformats.org/officeDocument/2006/relationships/hyperlink" Target="https://www.diodes.com/part/view/AP64500" TargetMode="External"/><Relationship Id="rId_hyperlink_156" Type="http://schemas.openxmlformats.org/officeDocument/2006/relationships/hyperlink" Target="https://www.diodes.com/assets/Datasheets/AP64500.pdf" TargetMode="External"/><Relationship Id="rId_hyperlink_157" Type="http://schemas.openxmlformats.org/officeDocument/2006/relationships/hyperlink" Target="https://www.diodes.com/part/view/AP64500Q" TargetMode="External"/><Relationship Id="rId_hyperlink_158" Type="http://schemas.openxmlformats.org/officeDocument/2006/relationships/hyperlink" Target="https://www.diodes.com/assets/Datasheets/AP64500Q.pdf" TargetMode="External"/><Relationship Id="rId_hyperlink_159" Type="http://schemas.openxmlformats.org/officeDocument/2006/relationships/hyperlink" Target="https://www.diodes.com/part/view/AP64501" TargetMode="External"/><Relationship Id="rId_hyperlink_160" Type="http://schemas.openxmlformats.org/officeDocument/2006/relationships/hyperlink" Target="https://www.diodes.com/assets/Datasheets/AP64501.pdf" TargetMode="External"/><Relationship Id="rId_hyperlink_161" Type="http://schemas.openxmlformats.org/officeDocument/2006/relationships/hyperlink" Target="https://www.diodes.com/part/view/AP64501Q" TargetMode="External"/><Relationship Id="rId_hyperlink_162" Type="http://schemas.openxmlformats.org/officeDocument/2006/relationships/hyperlink" Target="https://www.diodes.com/assets/Datasheets/AP64501Q.pdf" TargetMode="External"/><Relationship Id="rId_hyperlink_163" Type="http://schemas.openxmlformats.org/officeDocument/2006/relationships/hyperlink" Target="https://www.diodes.com/part/view/AP64502" TargetMode="External"/><Relationship Id="rId_hyperlink_164" Type="http://schemas.openxmlformats.org/officeDocument/2006/relationships/hyperlink" Target="https://www.diodes.com/assets/Datasheets/AP64502.pdf" TargetMode="External"/><Relationship Id="rId_hyperlink_165" Type="http://schemas.openxmlformats.org/officeDocument/2006/relationships/hyperlink" Target="https://www.diodes.com/part/view/AP64502Q" TargetMode="External"/><Relationship Id="rId_hyperlink_166" Type="http://schemas.openxmlformats.org/officeDocument/2006/relationships/hyperlink" Target="https://www.diodes.com/assets/Datasheets/AP64502Q.pdf" TargetMode="External"/><Relationship Id="rId_hyperlink_167" Type="http://schemas.openxmlformats.org/officeDocument/2006/relationships/hyperlink" Target="https://www.diodes.com/part/view/AP66200" TargetMode="External"/><Relationship Id="rId_hyperlink_168" Type="http://schemas.openxmlformats.org/officeDocument/2006/relationships/hyperlink" Target="https://www.diodes.com/assets/Datasheets/AP66200.pdf" TargetMode="External"/><Relationship Id="rId_hyperlink_169" Type="http://schemas.openxmlformats.org/officeDocument/2006/relationships/hyperlink" Target="https://www.diodes.com/part/view/AP66200Q" TargetMode="External"/><Relationship Id="rId_hyperlink_170" Type="http://schemas.openxmlformats.org/officeDocument/2006/relationships/hyperlink" Target="https://www.diodes.com/assets/Datasheets/AP66200Q.pdf" TargetMode="External"/><Relationship Id="rId_hyperlink_171" Type="http://schemas.openxmlformats.org/officeDocument/2006/relationships/hyperlink" Target="https://www.diodes.com/part/view/AP66300" TargetMode="External"/><Relationship Id="rId_hyperlink_172" Type="http://schemas.openxmlformats.org/officeDocument/2006/relationships/hyperlink" Target="https://www.diodes.com/assets/Datasheets/AP66300.pdf" TargetMode="External"/><Relationship Id="rId_hyperlink_173" Type="http://schemas.openxmlformats.org/officeDocument/2006/relationships/hyperlink" Target="https://www.diodes.com/part/view/AP66300Q" TargetMode="External"/><Relationship Id="rId_hyperlink_174" Type="http://schemas.openxmlformats.org/officeDocument/2006/relationships/hyperlink" Target="https://www.diodes.com/assets/Datasheets/AP66300Q.pdf" TargetMode="External"/><Relationship Id="rId_hyperlink_175" Type="http://schemas.openxmlformats.org/officeDocument/2006/relationships/hyperlink" Target="https://www.diodes.com/part/view/LSP5523" TargetMode="External"/><Relationship Id="rId_hyperlink_176" Type="http://schemas.openxmlformats.org/officeDocument/2006/relationships/hyperlink" Target="https://www.diodes.com/assets/Datasheets/LSP5523.pdf" TargetMode="External"/><Relationship Id="rId_hyperlink_177" Type="http://schemas.openxmlformats.org/officeDocument/2006/relationships/hyperlink" Target="https://www.diodes.com/part/view/LSP5526" TargetMode="External"/><Relationship Id="rId_hyperlink_178" Type="http://schemas.openxmlformats.org/officeDocument/2006/relationships/hyperlink" Target="https://www.diodes.com/assets/Datasheets/LSP5526.pdf" TargetMode="External"/><Relationship Id="rId_hyperlink_179" Type="http://schemas.openxmlformats.org/officeDocument/2006/relationships/hyperlink" Target="https://www.diodes.com/part/view/LSP5527" TargetMode="External"/><Relationship Id="rId_hyperlink_180" Type="http://schemas.openxmlformats.org/officeDocument/2006/relationships/hyperlink" Target="https://www.diodes.com/assets/Datasheets/LSP5527.pdf" TargetMode="External"/><Relationship Id="rId_hyperlink_181" Type="http://schemas.openxmlformats.org/officeDocument/2006/relationships/hyperlink" Target="https://www.diodes.com/part/view/PAM2306" TargetMode="External"/><Relationship Id="rId_hyperlink_182" Type="http://schemas.openxmlformats.org/officeDocument/2006/relationships/hyperlink" Target="https://www.diodes.com/assets/Datasheets/PAM2306.pdf" TargetMode="External"/><Relationship Id="rId_hyperlink_183" Type="http://schemas.openxmlformats.org/officeDocument/2006/relationships/hyperlink" Target="https://www.diodes.com/part/view/PAM2319" TargetMode="External"/><Relationship Id="rId_hyperlink_184" Type="http://schemas.openxmlformats.org/officeDocument/2006/relationships/hyperlink" Target="https://www.diodes.com/assets/Datasheets/PAM2319.pdf" TargetMode="External"/><Relationship Id="rId_hyperlink_185" Type="http://schemas.openxmlformats.org/officeDocument/2006/relationships/hyperlink" Target="https://www.diodes.com/part/view/PAM2320" TargetMode="External"/><Relationship Id="rId_hyperlink_186" Type="http://schemas.openxmlformats.org/officeDocument/2006/relationships/hyperlink" Target="https://www.diodes.com/assets/Datasheets/PAM2320.pdf" TargetMode="External"/><Relationship Id="rId_hyperlink_187" Type="http://schemas.openxmlformats.org/officeDocument/2006/relationships/hyperlink" Target="https://www.diodes.com/part/view/PAM2321" TargetMode="External"/><Relationship Id="rId_hyperlink_188" Type="http://schemas.openxmlformats.org/officeDocument/2006/relationships/hyperlink" Target="https://www.diodes.com/assets/Datasheets/PAM2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9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54.13" bestFit="true" customWidth="true" style="0"/>
    <col min="3" max="3" width="133.253" bestFit="true" customWidth="true" style="0"/>
    <col min="4" max="4" width="24.708" bestFit="true" customWidth="true" style="0"/>
    <col min="5" max="5" width="16.425" bestFit="true" customWidth="true" style="0"/>
    <col min="6" max="6" width="49.417" bestFit="true" customWidth="true" style="0"/>
    <col min="7" max="7" width="5.856" bestFit="true" customWidth="true" style="0"/>
    <col min="8" max="8" width="30.564" bestFit="true" customWidth="true" style="0"/>
    <col min="9" max="9" width="30.564" bestFit="true" customWidth="true" style="0"/>
    <col min="10" max="10" width="22.28" bestFit="true" customWidth="true" style="0"/>
    <col min="11" max="11" width="31.707" bestFit="true" customWidth="true" style="0"/>
    <col min="12" max="12" width="31.707" bestFit="true" customWidth="true" style="0"/>
    <col min="13" max="13" width="31.707" bestFit="true" customWidth="true" style="0"/>
    <col min="14" max="14" width="30.564" bestFit="true" customWidth="true" style="0"/>
    <col min="15" max="15" width="23.423" bestFit="true" customWidth="true" style="0"/>
    <col min="16" max="16" width="18.71" bestFit="true" customWidth="true" style="0"/>
    <col min="17" max="17" width="18.71" bestFit="true" customWidth="true" style="0"/>
    <col min="18" max="18" width="303.069" bestFit="true" customWidth="true" style="0"/>
    <col min="19" max="19" width="49.41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Output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Shutdown Current Typ (µA)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Typ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HS RDS(ON) 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LS RDS(ON) 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Features</t>
          </r>
        </is>
      </c>
      <c r="S1" s="1" t="s">
        <v>18</v>
      </c>
    </row>
    <row r="2" spans="1:19">
      <c r="A2" t="str">
        <f>Hyperlink("https://www.diodes.com/part/view/AP1501","AP1501")</f>
        <v>AP1501</v>
      </c>
      <c r="B2" t="str">
        <f>Hyperlink("https://www.diodes.com/assets/Datasheets/AP1501.pdf","AP1501 Datasheet")</f>
        <v>AP1501 Datasheet</v>
      </c>
      <c r="C2" t="s">
        <v>19</v>
      </c>
      <c r="F2" t="s">
        <v>20</v>
      </c>
      <c r="G2" t="s">
        <v>21</v>
      </c>
      <c r="H2">
        <v>4.5</v>
      </c>
      <c r="I2">
        <v>40</v>
      </c>
      <c r="J2">
        <v>3</v>
      </c>
      <c r="K2">
        <v>1.23</v>
      </c>
      <c r="L2">
        <v>37</v>
      </c>
      <c r="M2">
        <v>5000</v>
      </c>
      <c r="N2">
        <v>150</v>
      </c>
      <c r="O2">
        <v>150</v>
      </c>
      <c r="P2" t="s">
        <v>22</v>
      </c>
      <c r="Q2" t="s">
        <v>22</v>
      </c>
      <c r="S2" t="s">
        <v>23</v>
      </c>
    </row>
    <row r="3" spans="1:19">
      <c r="A3" t="str">
        <f>Hyperlink("https://www.diodes.com/part/view/AP1509","AP1509")</f>
        <v>AP1509</v>
      </c>
      <c r="B3" t="str">
        <f>Hyperlink("https://www.diodes.com/assets/Datasheets/AP1509.pdf","AP1509 Datasheet")</f>
        <v>AP1509 Datasheet</v>
      </c>
      <c r="C3" t="s">
        <v>24</v>
      </c>
      <c r="F3" t="s">
        <v>20</v>
      </c>
      <c r="G3" t="s">
        <v>21</v>
      </c>
      <c r="H3">
        <v>4.5</v>
      </c>
      <c r="I3">
        <v>22</v>
      </c>
      <c r="J3">
        <v>2</v>
      </c>
      <c r="K3">
        <v>1.23</v>
      </c>
      <c r="L3">
        <v>18</v>
      </c>
      <c r="M3">
        <v>5000</v>
      </c>
      <c r="N3">
        <v>70</v>
      </c>
      <c r="O3">
        <v>150</v>
      </c>
      <c r="P3" t="s">
        <v>22</v>
      </c>
      <c r="Q3" t="s">
        <v>22</v>
      </c>
      <c r="S3" t="s">
        <v>25</v>
      </c>
    </row>
    <row r="4" spans="1:19">
      <c r="A4" t="str">
        <f>Hyperlink("https://www.diodes.com/part/view/AP1510","AP1510")</f>
        <v>AP1510</v>
      </c>
      <c r="B4" t="str">
        <f>Hyperlink("https://www.diodes.com/assets/Datasheets/AP1510.pdf","AP1510 Datasheet")</f>
        <v>AP1510 Datasheet</v>
      </c>
      <c r="C4" t="s">
        <v>26</v>
      </c>
      <c r="F4" t="s">
        <v>20</v>
      </c>
      <c r="G4" t="s">
        <v>21</v>
      </c>
      <c r="H4">
        <v>3.6</v>
      </c>
      <c r="I4">
        <v>23</v>
      </c>
      <c r="J4">
        <v>3</v>
      </c>
      <c r="K4">
        <v>0.8</v>
      </c>
      <c r="L4" t="s">
        <v>27</v>
      </c>
      <c r="N4">
        <v>10</v>
      </c>
      <c r="O4">
        <v>300</v>
      </c>
      <c r="P4">
        <v>70</v>
      </c>
      <c r="Q4" t="s">
        <v>22</v>
      </c>
      <c r="S4" t="s">
        <v>25</v>
      </c>
    </row>
    <row r="5" spans="1:19">
      <c r="A5" t="str">
        <f>Hyperlink("https://www.diodes.com/part/view/AP1513","AP1513")</f>
        <v>AP1513</v>
      </c>
      <c r="B5" t="str">
        <f>Hyperlink("https://www.diodes.com/assets/Datasheets/AP1513.pdf","AP1513 Datasheet")</f>
        <v>AP1513 Datasheet</v>
      </c>
      <c r="C5" t="s">
        <v>28</v>
      </c>
      <c r="F5" t="s">
        <v>20</v>
      </c>
      <c r="G5" t="s">
        <v>21</v>
      </c>
      <c r="H5">
        <v>3.6</v>
      </c>
      <c r="I5">
        <v>18</v>
      </c>
      <c r="J5">
        <v>2</v>
      </c>
      <c r="K5">
        <v>0.8</v>
      </c>
      <c r="L5" t="s">
        <v>27</v>
      </c>
      <c r="N5">
        <v>10</v>
      </c>
      <c r="O5">
        <v>300</v>
      </c>
      <c r="P5">
        <v>70</v>
      </c>
      <c r="Q5" t="s">
        <v>22</v>
      </c>
      <c r="S5" t="s">
        <v>25</v>
      </c>
    </row>
    <row r="6" spans="1:19">
      <c r="A6" t="str">
        <f>Hyperlink("https://www.diodes.com/part/view/AP1534","AP1534")</f>
        <v>AP1534</v>
      </c>
      <c r="B6" t="str">
        <f>Hyperlink("https://www.diodes.com/assets/Datasheets/AP1534.pdf","AP1534 Datasheet")</f>
        <v>AP1534 Datasheet</v>
      </c>
      <c r="C6" t="s">
        <v>29</v>
      </c>
      <c r="F6" t="s">
        <v>20</v>
      </c>
      <c r="G6" t="s">
        <v>21</v>
      </c>
      <c r="H6">
        <v>3.6</v>
      </c>
      <c r="I6">
        <v>18</v>
      </c>
      <c r="J6">
        <v>2</v>
      </c>
      <c r="K6">
        <v>0.8</v>
      </c>
      <c r="L6" t="s">
        <v>27</v>
      </c>
      <c r="N6">
        <v>10</v>
      </c>
      <c r="O6">
        <v>300</v>
      </c>
      <c r="P6">
        <v>100</v>
      </c>
      <c r="S6" t="s">
        <v>25</v>
      </c>
    </row>
    <row r="7" spans="1:19">
      <c r="A7" t="str">
        <f>Hyperlink("https://www.diodes.com/part/view/AP1604A","AP1604A")</f>
        <v>AP1604A</v>
      </c>
      <c r="B7" t="str">
        <f>Hyperlink("https://www.diodes.com/assets/Datasheets/AP1604.pdf","AP1604A Datasheet")</f>
        <v>AP1604A Datasheet</v>
      </c>
      <c r="C7" t="s">
        <v>30</v>
      </c>
      <c r="F7" t="s">
        <v>20</v>
      </c>
      <c r="G7" t="s">
        <v>21</v>
      </c>
      <c r="H7">
        <v>2.2</v>
      </c>
      <c r="I7">
        <v>5.5</v>
      </c>
      <c r="J7">
        <v>0.8</v>
      </c>
      <c r="K7">
        <v>2</v>
      </c>
      <c r="L7">
        <v>5.5</v>
      </c>
      <c r="M7">
        <v>90</v>
      </c>
      <c r="N7">
        <v>2</v>
      </c>
      <c r="O7">
        <v>600</v>
      </c>
      <c r="P7">
        <v>350</v>
      </c>
      <c r="Q7" t="s">
        <v>22</v>
      </c>
      <c r="S7" t="s">
        <v>31</v>
      </c>
    </row>
    <row r="8" spans="1:19">
      <c r="A8" t="str">
        <f>Hyperlink("https://www.diodes.com/part/view/AP3202","AP3202")</f>
        <v>AP3202</v>
      </c>
      <c r="C8" t="s">
        <v>32</v>
      </c>
      <c r="F8" t="s">
        <v>20</v>
      </c>
      <c r="G8" t="s">
        <v>21</v>
      </c>
      <c r="H8">
        <v>4.75</v>
      </c>
      <c r="I8">
        <v>18</v>
      </c>
      <c r="J8">
        <v>2</v>
      </c>
      <c r="L8" t="s">
        <v>33</v>
      </c>
      <c r="M8">
        <v>1000</v>
      </c>
      <c r="N8">
        <v>1</v>
      </c>
      <c r="O8">
        <v>380</v>
      </c>
      <c r="P8">
        <v>220</v>
      </c>
      <c r="Q8">
        <v>10000</v>
      </c>
      <c r="S8" t="s">
        <v>25</v>
      </c>
    </row>
    <row r="9" spans="1:19">
      <c r="A9" t="str">
        <f>Hyperlink("https://www.diodes.com/part/view/AP3211","AP3211")</f>
        <v>AP3211</v>
      </c>
      <c r="B9" t="str">
        <f>Hyperlink("https://www.diodes.com/assets/Datasheets/AP3211.pdf","AP3211 Datasheet")</f>
        <v>AP3211 Datasheet</v>
      </c>
      <c r="C9" t="s">
        <v>34</v>
      </c>
      <c r="F9" t="s">
        <v>20</v>
      </c>
      <c r="G9" t="s">
        <v>21</v>
      </c>
      <c r="H9">
        <v>4.75</v>
      </c>
      <c r="I9">
        <v>18</v>
      </c>
      <c r="J9">
        <v>1.5</v>
      </c>
      <c r="L9" t="s">
        <v>33</v>
      </c>
      <c r="M9">
        <v>800</v>
      </c>
      <c r="N9">
        <v>0.1</v>
      </c>
      <c r="O9">
        <v>1400</v>
      </c>
      <c r="P9">
        <v>350</v>
      </c>
      <c r="Q9" t="s">
        <v>22</v>
      </c>
      <c r="S9" t="s">
        <v>35</v>
      </c>
    </row>
    <row r="10" spans="1:19">
      <c r="A10" t="str">
        <f>Hyperlink("https://www.diodes.com/part/view/AP3401","AP3401")</f>
        <v>AP3401</v>
      </c>
      <c r="B10" t="str">
        <f>Hyperlink("https://www.diodes.com/assets/Datasheets/AP3401.pdf","AP3401 Datasheet")</f>
        <v>AP3401 Datasheet</v>
      </c>
      <c r="C10" t="s">
        <v>36</v>
      </c>
      <c r="F10" t="s">
        <v>20</v>
      </c>
      <c r="G10" t="s">
        <v>21</v>
      </c>
      <c r="H10">
        <v>2.5</v>
      </c>
      <c r="I10">
        <v>5.5</v>
      </c>
      <c r="J10">
        <v>1</v>
      </c>
      <c r="K10">
        <v>0.6</v>
      </c>
      <c r="L10" t="s">
        <v>27</v>
      </c>
      <c r="M10">
        <v>40</v>
      </c>
      <c r="N10">
        <v>0.1</v>
      </c>
      <c r="O10">
        <v>1500</v>
      </c>
      <c r="P10">
        <v>250</v>
      </c>
      <c r="Q10">
        <v>170</v>
      </c>
      <c r="S10" t="s">
        <v>37</v>
      </c>
    </row>
    <row r="11" spans="1:19">
      <c r="A11" t="str">
        <f>Hyperlink("https://www.diodes.com/part/view/AP3428","AP3428")</f>
        <v>AP3428</v>
      </c>
      <c r="B11" t="str">
        <f>Hyperlink("https://www.diodes.com/assets/Datasheets/AP3428_A.pdf","AP3428 Datasheet")</f>
        <v>AP3428 Datasheet</v>
      </c>
      <c r="C11" t="s">
        <v>36</v>
      </c>
      <c r="F11" t="s">
        <v>20</v>
      </c>
      <c r="G11" t="s">
        <v>21</v>
      </c>
      <c r="H11">
        <v>2.5</v>
      </c>
      <c r="I11">
        <v>5.5</v>
      </c>
      <c r="J11">
        <v>1</v>
      </c>
      <c r="K11">
        <v>0.6</v>
      </c>
      <c r="L11" t="s">
        <v>27</v>
      </c>
      <c r="M11">
        <v>40</v>
      </c>
      <c r="N11">
        <v>0.1</v>
      </c>
      <c r="O11">
        <v>1500</v>
      </c>
      <c r="P11">
        <v>250</v>
      </c>
      <c r="Q11">
        <v>170</v>
      </c>
      <c r="S11" t="s">
        <v>38</v>
      </c>
    </row>
    <row r="12" spans="1:19">
      <c r="A12" t="str">
        <f>Hyperlink("https://www.diodes.com/part/view/AP3435","AP3435")</f>
        <v>AP3435</v>
      </c>
      <c r="C12" t="s">
        <v>39</v>
      </c>
      <c r="F12" t="s">
        <v>20</v>
      </c>
      <c r="G12" t="s">
        <v>21</v>
      </c>
      <c r="H12">
        <v>2.7</v>
      </c>
      <c r="I12">
        <v>5.5</v>
      </c>
      <c r="J12">
        <v>3.5</v>
      </c>
      <c r="K12">
        <v>0.8</v>
      </c>
      <c r="L12" t="s">
        <v>40</v>
      </c>
      <c r="M12">
        <v>310</v>
      </c>
      <c r="N12">
        <v>1</v>
      </c>
      <c r="O12">
        <v>1000</v>
      </c>
      <c r="P12">
        <v>100</v>
      </c>
      <c r="Q12">
        <v>100</v>
      </c>
      <c r="S12" t="s">
        <v>41</v>
      </c>
    </row>
    <row r="13" spans="1:19">
      <c r="A13" t="str">
        <f>Hyperlink("https://www.diodes.com/part/view/AP3441","AP3441")</f>
        <v>AP3441</v>
      </c>
      <c r="B13" t="str">
        <f>Hyperlink("https://www.diodes.com/assets/Datasheets/AP3441-L.pdf","AP3441 Datasheet")</f>
        <v>AP3441 Datasheet</v>
      </c>
      <c r="C13" t="s">
        <v>42</v>
      </c>
      <c r="F13" t="s">
        <v>20</v>
      </c>
      <c r="G13" t="s">
        <v>21</v>
      </c>
      <c r="H13">
        <v>2.5</v>
      </c>
      <c r="I13">
        <v>5.5</v>
      </c>
      <c r="J13">
        <v>3</v>
      </c>
      <c r="K13">
        <v>0.6</v>
      </c>
      <c r="L13" t="s">
        <v>27</v>
      </c>
      <c r="M13">
        <v>55</v>
      </c>
      <c r="N13" t="s">
        <v>22</v>
      </c>
      <c r="O13">
        <v>1000</v>
      </c>
      <c r="P13" t="s">
        <v>22</v>
      </c>
      <c r="Q13" t="s">
        <v>22</v>
      </c>
      <c r="S13" t="s">
        <v>43</v>
      </c>
    </row>
    <row r="14" spans="1:19">
      <c r="A14" t="str">
        <f>Hyperlink("https://www.diodes.com/part/view/AP3441L","AP3441L")</f>
        <v>AP3441L</v>
      </c>
      <c r="B14" t="str">
        <f>Hyperlink("https://www.diodes.com/assets/Datasheets/AP3441-L.pdf","AP3441L Datasheet")</f>
        <v>AP3441L Datasheet</v>
      </c>
      <c r="C14" t="s">
        <v>42</v>
      </c>
      <c r="F14" t="s">
        <v>20</v>
      </c>
      <c r="G14" t="s">
        <v>21</v>
      </c>
      <c r="H14">
        <v>2.5</v>
      </c>
      <c r="I14">
        <v>5.5</v>
      </c>
      <c r="J14">
        <v>3</v>
      </c>
      <c r="K14">
        <v>0.6</v>
      </c>
      <c r="L14" t="s">
        <v>27</v>
      </c>
      <c r="M14">
        <v>55</v>
      </c>
      <c r="N14" t="s">
        <v>22</v>
      </c>
      <c r="O14">
        <v>1000</v>
      </c>
      <c r="P14" t="s">
        <v>22</v>
      </c>
      <c r="Q14" t="s">
        <v>22</v>
      </c>
      <c r="S14" t="s">
        <v>43</v>
      </c>
    </row>
    <row r="15" spans="1:19">
      <c r="A15" t="str">
        <f>Hyperlink("https://www.diodes.com/part/view/AP3445","AP3445")</f>
        <v>AP3445</v>
      </c>
      <c r="B15" t="str">
        <f>Hyperlink("https://www.diodes.com/assets/Datasheets/AP3445-L.pdf","AP3445 Datasheet")</f>
        <v>AP3445 Datasheet</v>
      </c>
      <c r="C15" t="s">
        <v>44</v>
      </c>
      <c r="F15" t="s">
        <v>20</v>
      </c>
      <c r="G15" t="s">
        <v>21</v>
      </c>
      <c r="H15">
        <v>2.5</v>
      </c>
      <c r="I15">
        <v>5.5</v>
      </c>
      <c r="J15">
        <v>2</v>
      </c>
      <c r="K15">
        <v>0.6</v>
      </c>
      <c r="L15" t="s">
        <v>27</v>
      </c>
      <c r="M15">
        <v>55</v>
      </c>
      <c r="N15" t="s">
        <v>22</v>
      </c>
      <c r="O15">
        <v>1000</v>
      </c>
      <c r="P15" t="s">
        <v>22</v>
      </c>
      <c r="Q15" t="s">
        <v>22</v>
      </c>
      <c r="S15" t="s">
        <v>35</v>
      </c>
    </row>
    <row r="16" spans="1:19">
      <c r="A16" t="str">
        <f>Hyperlink("https://www.diodes.com/part/view/AP3445L","AP3445L")</f>
        <v>AP3445L</v>
      </c>
      <c r="B16" t="str">
        <f>Hyperlink("https://www.diodes.com/assets/Datasheets/AP3445-L.pdf","AP3445_L Datasheet")</f>
        <v>AP3445_L Datasheet</v>
      </c>
      <c r="C16" t="s">
        <v>44</v>
      </c>
      <c r="F16" t="s">
        <v>20</v>
      </c>
      <c r="G16" t="s">
        <v>21</v>
      </c>
      <c r="H16">
        <v>2.5</v>
      </c>
      <c r="I16">
        <v>5.5</v>
      </c>
      <c r="J16">
        <v>2</v>
      </c>
      <c r="K16">
        <v>0.6</v>
      </c>
      <c r="L16" t="s">
        <v>27</v>
      </c>
      <c r="M16">
        <v>55</v>
      </c>
      <c r="N16" t="s">
        <v>22</v>
      </c>
      <c r="O16">
        <v>1000</v>
      </c>
      <c r="P16" t="s">
        <v>22</v>
      </c>
      <c r="Q16" t="s">
        <v>22</v>
      </c>
      <c r="S16" t="s">
        <v>35</v>
      </c>
    </row>
    <row r="17" spans="1:19">
      <c r="A17" t="str">
        <f>Hyperlink("https://www.diodes.com/part/view/AP3503","AP3503")</f>
        <v>AP3503</v>
      </c>
      <c r="B17" t="str">
        <f>Hyperlink("https://www.diodes.com/assets/Datasheets/AP3503.pdf","AP3503 Datasheet")</f>
        <v>AP3503 Datasheet</v>
      </c>
      <c r="C17" t="s">
        <v>45</v>
      </c>
      <c r="F17" t="s">
        <v>20</v>
      </c>
      <c r="G17" t="s">
        <v>21</v>
      </c>
      <c r="H17">
        <v>4.5</v>
      </c>
      <c r="I17">
        <v>18</v>
      </c>
      <c r="J17">
        <v>3</v>
      </c>
      <c r="L17" t="s">
        <v>33</v>
      </c>
      <c r="M17">
        <v>1200</v>
      </c>
      <c r="N17">
        <v>0.1</v>
      </c>
      <c r="O17">
        <v>340</v>
      </c>
      <c r="P17">
        <v>100</v>
      </c>
      <c r="Q17">
        <v>100</v>
      </c>
      <c r="S17" t="s">
        <v>46</v>
      </c>
    </row>
    <row r="18" spans="1:19">
      <c r="A18" t="str">
        <f>Hyperlink("https://www.diodes.com/part/view/AP3503F","AP3503F")</f>
        <v>AP3503F</v>
      </c>
      <c r="B18" t="str">
        <f>Hyperlink("https://www.diodes.com/assets/Datasheets/AP3503F.pdf","AP3503F Datasheet")</f>
        <v>AP3503F Datasheet</v>
      </c>
      <c r="C18" t="s">
        <v>47</v>
      </c>
      <c r="F18" t="s">
        <v>20</v>
      </c>
      <c r="G18" t="s">
        <v>21</v>
      </c>
      <c r="H18">
        <v>4.5</v>
      </c>
      <c r="I18">
        <v>18</v>
      </c>
      <c r="J18">
        <v>3</v>
      </c>
      <c r="K18">
        <v>0.925</v>
      </c>
      <c r="L18">
        <v>15</v>
      </c>
      <c r="M18">
        <v>1200</v>
      </c>
      <c r="N18">
        <v>0.1</v>
      </c>
      <c r="O18">
        <v>340</v>
      </c>
      <c r="P18">
        <v>100</v>
      </c>
      <c r="Q18">
        <v>100</v>
      </c>
      <c r="S18" t="s">
        <v>48</v>
      </c>
    </row>
    <row r="19" spans="1:19">
      <c r="A19" t="str">
        <f>Hyperlink("https://www.diodes.com/part/view/AP5100","AP5100")</f>
        <v>AP5100</v>
      </c>
      <c r="B19" t="str">
        <f>Hyperlink("https://www.diodes.com/assets/Datasheets/AP5100.pdf","AP5100 Datasheet")</f>
        <v>AP5100 Datasheet</v>
      </c>
      <c r="C19" t="s">
        <v>49</v>
      </c>
      <c r="F19" t="s">
        <v>20</v>
      </c>
      <c r="G19" t="s">
        <v>21</v>
      </c>
      <c r="H19">
        <v>4.75</v>
      </c>
      <c r="I19">
        <v>24</v>
      </c>
      <c r="J19">
        <v>1.2</v>
      </c>
      <c r="K19">
        <v>0.81</v>
      </c>
      <c r="L19">
        <v>15</v>
      </c>
      <c r="M19">
        <v>400</v>
      </c>
      <c r="N19">
        <v>0.1</v>
      </c>
      <c r="O19">
        <v>1400</v>
      </c>
      <c r="P19">
        <v>350</v>
      </c>
      <c r="Q19" t="s">
        <v>22</v>
      </c>
      <c r="S19" t="s">
        <v>35</v>
      </c>
    </row>
    <row r="20" spans="1:19">
      <c r="A20" t="str">
        <f>Hyperlink("https://www.diodes.com/part/view/AP61062Q","AP61062Q")</f>
        <v>AP61062Q</v>
      </c>
      <c r="B20" t="str">
        <f>Hyperlink("https://www.diodes.com/assets/Datasheets/AP61062Q.pdf","AP61062Q Datasheet")</f>
        <v>AP61062Q Datasheet</v>
      </c>
      <c r="C20" t="s">
        <v>50</v>
      </c>
      <c r="F20" t="s">
        <v>20</v>
      </c>
      <c r="G20" t="s">
        <v>21</v>
      </c>
      <c r="H20">
        <v>2.3</v>
      </c>
      <c r="I20">
        <v>5.5</v>
      </c>
      <c r="J20">
        <v>0.6</v>
      </c>
      <c r="K20">
        <v>0.6</v>
      </c>
      <c r="L20">
        <v>3.6</v>
      </c>
      <c r="M20">
        <v>15</v>
      </c>
      <c r="N20">
        <v>0.1</v>
      </c>
      <c r="O20">
        <v>2200</v>
      </c>
      <c r="P20">
        <v>110</v>
      </c>
      <c r="Q20">
        <v>80</v>
      </c>
      <c r="R20" t="s">
        <v>51</v>
      </c>
      <c r="S20" t="s">
        <v>52</v>
      </c>
    </row>
    <row r="21" spans="1:19">
      <c r="A21" t="str">
        <f>Hyperlink("https://www.diodes.com/part/view/AP61100","AP61100")</f>
        <v>AP61100</v>
      </c>
      <c r="B21" t="str">
        <f>Hyperlink("https://www.diodes.com/assets/Datasheets/AP61100-AP61102.pdf","AP61100 Datasheet")</f>
        <v>AP61100 Datasheet</v>
      </c>
      <c r="C21" t="s">
        <v>53</v>
      </c>
      <c r="F21" t="s">
        <v>20</v>
      </c>
      <c r="G21" t="s">
        <v>21</v>
      </c>
      <c r="H21">
        <v>2.3</v>
      </c>
      <c r="I21">
        <v>5.5</v>
      </c>
      <c r="J21">
        <v>1</v>
      </c>
      <c r="K21">
        <v>0.6</v>
      </c>
      <c r="L21">
        <v>3.6</v>
      </c>
      <c r="M21">
        <v>15</v>
      </c>
      <c r="N21">
        <v>0.1</v>
      </c>
      <c r="O21">
        <v>2200</v>
      </c>
      <c r="P21">
        <v>110</v>
      </c>
      <c r="Q21">
        <v>80</v>
      </c>
      <c r="R21" t="s">
        <v>54</v>
      </c>
      <c r="S21" t="s">
        <v>52</v>
      </c>
    </row>
    <row r="22" spans="1:19">
      <c r="A22" t="str">
        <f>Hyperlink("https://www.diodes.com/part/view/AP61100Q","AP61100Q")</f>
        <v>AP61100Q</v>
      </c>
      <c r="B22" t="str">
        <f>Hyperlink("https://www.diodes.com/assets/Datasheets/AP61100Q_AP61102Q.pdf","AP61100Q Datasheet")</f>
        <v>AP61100Q Datasheet</v>
      </c>
      <c r="C22" t="s">
        <v>55</v>
      </c>
      <c r="F22" t="s">
        <v>56</v>
      </c>
      <c r="G22" t="s">
        <v>21</v>
      </c>
      <c r="H22">
        <v>2.3</v>
      </c>
      <c r="I22">
        <v>5.5</v>
      </c>
      <c r="J22">
        <v>1</v>
      </c>
      <c r="K22">
        <v>0.6</v>
      </c>
      <c r="L22">
        <v>3.6</v>
      </c>
      <c r="M22">
        <v>15</v>
      </c>
      <c r="N22">
        <v>0.1</v>
      </c>
      <c r="O22">
        <v>2200</v>
      </c>
      <c r="P22">
        <v>110</v>
      </c>
      <c r="Q22">
        <v>80</v>
      </c>
      <c r="R22" t="s">
        <v>57</v>
      </c>
      <c r="S22" t="s">
        <v>52</v>
      </c>
    </row>
    <row r="23" spans="1:19">
      <c r="A23" t="str">
        <f>Hyperlink("https://www.diodes.com/part/view/AP61102","AP61102")</f>
        <v>AP61102</v>
      </c>
      <c r="B23" t="str">
        <f>Hyperlink("https://www.diodes.com/assets/Datasheets/AP61100-AP61102.pdf","AP61100 Datasheet")</f>
        <v>AP61100 Datasheet</v>
      </c>
      <c r="C23" t="s">
        <v>58</v>
      </c>
      <c r="F23" t="s">
        <v>20</v>
      </c>
      <c r="G23" t="s">
        <v>21</v>
      </c>
      <c r="H23">
        <v>2.3</v>
      </c>
      <c r="I23">
        <v>5.5</v>
      </c>
      <c r="J23">
        <v>1</v>
      </c>
      <c r="K23">
        <v>0.6</v>
      </c>
      <c r="L23">
        <v>3.6</v>
      </c>
      <c r="M23">
        <v>15</v>
      </c>
      <c r="N23">
        <v>0.1</v>
      </c>
      <c r="O23">
        <v>2200</v>
      </c>
      <c r="P23">
        <v>110</v>
      </c>
      <c r="Q23">
        <v>80</v>
      </c>
      <c r="R23" t="s">
        <v>59</v>
      </c>
      <c r="S23" t="s">
        <v>52</v>
      </c>
    </row>
    <row r="24" spans="1:19">
      <c r="A24" t="str">
        <f>Hyperlink("https://www.diodes.com/part/view/AP61102Q","AP61102Q")</f>
        <v>AP61102Q</v>
      </c>
      <c r="B24" t="str">
        <f>Hyperlink("https://www.diodes.com/assets/Datasheets/AP61100Q_AP61102Q.pdf","AP61100Q Datasheet")</f>
        <v>AP61100Q Datasheet</v>
      </c>
      <c r="C24" t="s">
        <v>60</v>
      </c>
      <c r="F24" t="s">
        <v>56</v>
      </c>
      <c r="G24" t="s">
        <v>21</v>
      </c>
      <c r="H24">
        <v>2.3</v>
      </c>
      <c r="I24">
        <v>5.5</v>
      </c>
      <c r="J24">
        <v>1</v>
      </c>
      <c r="K24">
        <v>0.6</v>
      </c>
      <c r="L24">
        <v>3.6</v>
      </c>
      <c r="M24">
        <v>15</v>
      </c>
      <c r="N24">
        <v>0.1</v>
      </c>
      <c r="O24">
        <v>2200</v>
      </c>
      <c r="P24">
        <v>110</v>
      </c>
      <c r="Q24">
        <v>80</v>
      </c>
      <c r="R24" t="s">
        <v>59</v>
      </c>
      <c r="S24" t="s">
        <v>52</v>
      </c>
    </row>
    <row r="25" spans="1:19">
      <c r="A25" t="str">
        <f>Hyperlink("https://www.diodes.com/part/view/AP61200","AP61200")</f>
        <v>AP61200</v>
      </c>
      <c r="B25" t="str">
        <f>Hyperlink("https://www.diodes.com/assets/Datasheets/AP61200_AP61201_AP61202_AP61203.pdf","AP61200 AP61201 AP61202 AP61203 Datasheet")</f>
        <v>AP61200 AP61201 AP61202 AP61203 Datasheet</v>
      </c>
      <c r="C25" t="s">
        <v>61</v>
      </c>
      <c r="F25" t="s">
        <v>20</v>
      </c>
      <c r="G25" t="s">
        <v>21</v>
      </c>
      <c r="H25">
        <v>2.3</v>
      </c>
      <c r="I25">
        <v>5.5</v>
      </c>
      <c r="J25">
        <v>2</v>
      </c>
      <c r="K25">
        <v>0.6</v>
      </c>
      <c r="L25">
        <v>3.6</v>
      </c>
      <c r="M25">
        <v>19</v>
      </c>
      <c r="N25">
        <v>0.1</v>
      </c>
      <c r="O25">
        <v>1300</v>
      </c>
      <c r="P25">
        <v>110</v>
      </c>
      <c r="Q25">
        <v>80</v>
      </c>
      <c r="R25" t="s">
        <v>62</v>
      </c>
      <c r="S25" t="s">
        <v>52</v>
      </c>
    </row>
    <row r="26" spans="1:19">
      <c r="A26" t="str">
        <f>Hyperlink("https://www.diodes.com/part/view/AP61201","AP61201")</f>
        <v>AP61201</v>
      </c>
      <c r="B26" t="str">
        <f>Hyperlink("https://www.diodes.com/assets/Datasheets/AP61200_AP61201_AP61202_AP61203.pdf","AP61200 AP61201 AP61202 AP61203 Datasheet")</f>
        <v>AP61200 AP61201 AP61202 AP61203 Datasheet</v>
      </c>
      <c r="C26" t="s">
        <v>61</v>
      </c>
      <c r="F26" t="s">
        <v>20</v>
      </c>
      <c r="G26" t="s">
        <v>21</v>
      </c>
      <c r="H26">
        <v>2.3</v>
      </c>
      <c r="I26">
        <v>5.5</v>
      </c>
      <c r="J26">
        <v>2</v>
      </c>
      <c r="K26">
        <v>0.6</v>
      </c>
      <c r="L26">
        <v>3.6</v>
      </c>
      <c r="M26">
        <v>19</v>
      </c>
      <c r="N26">
        <v>0.1</v>
      </c>
      <c r="O26">
        <v>1300</v>
      </c>
      <c r="P26">
        <v>110</v>
      </c>
      <c r="Q26">
        <v>80</v>
      </c>
      <c r="R26" t="s">
        <v>63</v>
      </c>
      <c r="S26" t="s">
        <v>52</v>
      </c>
    </row>
    <row r="27" spans="1:19">
      <c r="A27" t="str">
        <f>Hyperlink("https://www.diodes.com/part/view/AP61202","AP61202")</f>
        <v>AP61202</v>
      </c>
      <c r="B27" t="str">
        <f>Hyperlink("https://www.diodes.com/assets/Datasheets/AP61200_AP61201_AP61202_AP61203.pdf","AP61200 AP61201 AP61202 AP61203 Datasheet")</f>
        <v>AP61200 AP61201 AP61202 AP61203 Datasheet</v>
      </c>
      <c r="C27" t="s">
        <v>64</v>
      </c>
      <c r="F27" t="s">
        <v>20</v>
      </c>
      <c r="G27" t="s">
        <v>21</v>
      </c>
      <c r="H27">
        <v>2.3</v>
      </c>
      <c r="I27">
        <v>5.5</v>
      </c>
      <c r="J27">
        <v>2</v>
      </c>
      <c r="K27">
        <v>0.6</v>
      </c>
      <c r="L27">
        <v>3.6</v>
      </c>
      <c r="M27">
        <v>19</v>
      </c>
      <c r="N27">
        <v>0.1</v>
      </c>
      <c r="O27">
        <v>1300</v>
      </c>
      <c r="P27">
        <v>110</v>
      </c>
      <c r="Q27">
        <v>80</v>
      </c>
      <c r="R27" t="s">
        <v>65</v>
      </c>
      <c r="S27" t="s">
        <v>52</v>
      </c>
    </row>
    <row r="28" spans="1:19">
      <c r="A28" t="str">
        <f>Hyperlink("https://www.diodes.com/part/view/AP61203","AP61203")</f>
        <v>AP61203</v>
      </c>
      <c r="B28" t="str">
        <f>Hyperlink("https://www.diodes.com/assets/Datasheets/AP61200_AP61201_AP61202_AP61203.pdf","AP61200 AP61201 AP61202 AP61203 Datasheet")</f>
        <v>AP61200 AP61201 AP61202 AP61203 Datasheet</v>
      </c>
      <c r="C28" t="s">
        <v>61</v>
      </c>
      <c r="F28" t="s">
        <v>20</v>
      </c>
      <c r="G28" t="s">
        <v>21</v>
      </c>
      <c r="H28">
        <v>2.3</v>
      </c>
      <c r="I28">
        <v>5.5</v>
      </c>
      <c r="J28">
        <v>2</v>
      </c>
      <c r="K28">
        <v>0.6</v>
      </c>
      <c r="L28">
        <v>3.6</v>
      </c>
      <c r="M28">
        <v>19</v>
      </c>
      <c r="N28">
        <v>0.1</v>
      </c>
      <c r="O28">
        <v>1300</v>
      </c>
      <c r="P28">
        <v>110</v>
      </c>
      <c r="Q28">
        <v>80</v>
      </c>
      <c r="R28" t="s">
        <v>63</v>
      </c>
      <c r="S28" t="s">
        <v>52</v>
      </c>
    </row>
    <row r="29" spans="1:19">
      <c r="A29" t="str">
        <f>Hyperlink("https://www.diodes.com/part/view/AP61300","AP61300")</f>
        <v>AP61300</v>
      </c>
      <c r="B29" t="str">
        <f>Hyperlink("https://www.diodes.com/assets/Datasheets/AP61300_AP61302.pdf","AP61300/AP61302 Datasheet")</f>
        <v>AP61300/AP61302 Datasheet</v>
      </c>
      <c r="C29" t="s">
        <v>66</v>
      </c>
      <c r="D29" t="s">
        <v>67</v>
      </c>
      <c r="F29" t="s">
        <v>20</v>
      </c>
      <c r="G29" t="s">
        <v>21</v>
      </c>
      <c r="H29">
        <v>2.4</v>
      </c>
      <c r="I29">
        <v>5.5</v>
      </c>
      <c r="J29">
        <v>3</v>
      </c>
      <c r="K29">
        <v>0.6</v>
      </c>
      <c r="L29" t="s">
        <v>27</v>
      </c>
      <c r="M29">
        <v>19</v>
      </c>
      <c r="N29">
        <v>0.1</v>
      </c>
      <c r="O29">
        <v>2200</v>
      </c>
      <c r="P29">
        <v>70</v>
      </c>
      <c r="Q29">
        <v>50</v>
      </c>
      <c r="R29" t="s">
        <v>68</v>
      </c>
      <c r="S29" t="s">
        <v>52</v>
      </c>
    </row>
    <row r="30" spans="1:19">
      <c r="A30" t="str">
        <f>Hyperlink("https://www.diodes.com/part/view/AP61300Q","AP61300Q")</f>
        <v>AP61300Q</v>
      </c>
      <c r="B30" t="str">
        <f>Hyperlink("https://www.diodes.com/assets/Datasheets/AP61300Q_AP61302Q.pdf","AP61300Q AP61302Q Datasheet")</f>
        <v>AP61300Q AP61302Q Datasheet</v>
      </c>
      <c r="C30" t="s">
        <v>69</v>
      </c>
      <c r="F30" t="s">
        <v>56</v>
      </c>
      <c r="G30" t="s">
        <v>21</v>
      </c>
      <c r="H30">
        <v>2.4</v>
      </c>
      <c r="I30">
        <v>5.5</v>
      </c>
      <c r="J30">
        <v>3</v>
      </c>
      <c r="K30">
        <v>0.6</v>
      </c>
      <c r="L30" t="s">
        <v>27</v>
      </c>
      <c r="M30">
        <v>19</v>
      </c>
      <c r="N30">
        <v>0.1</v>
      </c>
      <c r="O30">
        <v>2200</v>
      </c>
      <c r="P30">
        <v>70</v>
      </c>
      <c r="Q30">
        <v>50</v>
      </c>
      <c r="R30" t="s">
        <v>70</v>
      </c>
      <c r="S30" t="s">
        <v>52</v>
      </c>
    </row>
    <row r="31" spans="1:19">
      <c r="A31" t="str">
        <f>Hyperlink("https://www.diodes.com/part/view/AP61302","AP61302")</f>
        <v>AP61302</v>
      </c>
      <c r="B31" t="str">
        <f>Hyperlink("https://www.diodes.com/assets/Datasheets/AP61300_AP61302.pdf","AP61300/AP61302 Datasheet")</f>
        <v>AP61300/AP61302 Datasheet</v>
      </c>
      <c r="C31" t="s">
        <v>71</v>
      </c>
      <c r="D31" t="s">
        <v>72</v>
      </c>
      <c r="F31" t="s">
        <v>20</v>
      </c>
      <c r="G31" t="s">
        <v>21</v>
      </c>
      <c r="H31">
        <v>2.4</v>
      </c>
      <c r="I31">
        <v>5.5</v>
      </c>
      <c r="J31">
        <v>3</v>
      </c>
      <c r="K31">
        <v>0.6</v>
      </c>
      <c r="L31" t="s">
        <v>27</v>
      </c>
      <c r="M31">
        <v>19</v>
      </c>
      <c r="N31">
        <v>0.1</v>
      </c>
      <c r="O31">
        <v>2200</v>
      </c>
      <c r="P31">
        <v>70</v>
      </c>
      <c r="Q31">
        <v>50</v>
      </c>
      <c r="R31" t="s">
        <v>73</v>
      </c>
      <c r="S31" t="s">
        <v>52</v>
      </c>
    </row>
    <row r="32" spans="1:19">
      <c r="A32" t="str">
        <f>Hyperlink("https://www.diodes.com/part/view/AP61302Q","AP61302Q")</f>
        <v>AP61302Q</v>
      </c>
      <c r="B32" t="str">
        <f>Hyperlink("https://www.diodes.com/assets/Datasheets/AP61300Q_AP61302Q.pdf","AP61300Q AP61302Q Datasheet")</f>
        <v>AP61300Q AP61302Q Datasheet</v>
      </c>
      <c r="C32" t="s">
        <v>69</v>
      </c>
      <c r="F32" t="s">
        <v>56</v>
      </c>
      <c r="G32" t="s">
        <v>21</v>
      </c>
      <c r="H32">
        <v>2.4</v>
      </c>
      <c r="I32">
        <v>5.5</v>
      </c>
      <c r="J32">
        <v>3</v>
      </c>
      <c r="K32">
        <v>0.6</v>
      </c>
      <c r="L32" t="s">
        <v>27</v>
      </c>
      <c r="M32">
        <v>19</v>
      </c>
      <c r="N32">
        <v>0.1</v>
      </c>
      <c r="O32">
        <v>2200</v>
      </c>
      <c r="P32">
        <v>70</v>
      </c>
      <c r="Q32">
        <v>50</v>
      </c>
      <c r="R32" t="s">
        <v>74</v>
      </c>
      <c r="S32" t="s">
        <v>52</v>
      </c>
    </row>
    <row r="33" spans="1:19">
      <c r="A33" t="str">
        <f>Hyperlink("https://www.diodes.com/part/view/AP62150","AP62150")</f>
        <v>AP62150</v>
      </c>
      <c r="B33" t="str">
        <f>Hyperlink("https://www.diodes.com/assets/Datasheets/AP62150.pdf","AP62150 Datasheet")</f>
        <v>AP62150 Datasheet</v>
      </c>
      <c r="C33" t="s">
        <v>75</v>
      </c>
      <c r="F33" t="s">
        <v>20</v>
      </c>
      <c r="G33" t="s">
        <v>21</v>
      </c>
      <c r="H33">
        <v>4.2</v>
      </c>
      <c r="I33">
        <v>18</v>
      </c>
      <c r="J33">
        <v>1.5</v>
      </c>
      <c r="K33">
        <v>0.8</v>
      </c>
      <c r="L33">
        <v>7</v>
      </c>
      <c r="M33">
        <v>135</v>
      </c>
      <c r="N33">
        <v>1.3</v>
      </c>
      <c r="O33">
        <v>1300</v>
      </c>
      <c r="P33">
        <v>90</v>
      </c>
      <c r="Q33">
        <v>65</v>
      </c>
      <c r="R33" t="s">
        <v>76</v>
      </c>
      <c r="S33" t="s">
        <v>77</v>
      </c>
    </row>
    <row r="34" spans="1:19">
      <c r="A34" t="str">
        <f>Hyperlink("https://www.diodes.com/part/view/AP62200","AP62200")</f>
        <v>AP62200</v>
      </c>
      <c r="B34" t="str">
        <f>Hyperlink("https://www.diodes.com/assets/Datasheets/AP62200_AP62201_AP62200T.pdf","AP62200_AP62201_AP62200T Datasheet")</f>
        <v>AP62200_AP62201_AP62200T Datasheet</v>
      </c>
      <c r="C34" t="s">
        <v>78</v>
      </c>
      <c r="F34" t="s">
        <v>20</v>
      </c>
      <c r="G34" t="s">
        <v>21</v>
      </c>
      <c r="H34">
        <v>4.2</v>
      </c>
      <c r="I34">
        <v>18</v>
      </c>
      <c r="J34">
        <v>2</v>
      </c>
      <c r="K34">
        <v>0.8</v>
      </c>
      <c r="L34">
        <v>7</v>
      </c>
      <c r="M34">
        <v>135</v>
      </c>
      <c r="N34">
        <v>1.3</v>
      </c>
      <c r="O34">
        <v>750</v>
      </c>
      <c r="P34">
        <v>90</v>
      </c>
      <c r="Q34">
        <v>65</v>
      </c>
      <c r="R34" t="s">
        <v>76</v>
      </c>
      <c r="S34" t="s">
        <v>77</v>
      </c>
    </row>
    <row r="35" spans="1:19">
      <c r="A35" t="str">
        <f>Hyperlink("https://www.diodes.com/part/view/AP62200T","AP62200T")</f>
        <v>AP62200T</v>
      </c>
      <c r="B35" t="str">
        <f>Hyperlink("https://www.diodes.com/assets/Datasheets/AP62200_AP62201_AP62200T.pdf","AP62200_AP62201_AP62200T Datasheet")</f>
        <v>AP62200_AP62201_AP62200T Datasheet</v>
      </c>
      <c r="C35" t="s">
        <v>79</v>
      </c>
      <c r="F35" t="s">
        <v>20</v>
      </c>
      <c r="G35" t="s">
        <v>21</v>
      </c>
      <c r="H35">
        <v>4.2</v>
      </c>
      <c r="I35">
        <v>18</v>
      </c>
      <c r="J35">
        <v>2</v>
      </c>
      <c r="K35">
        <v>0.763</v>
      </c>
      <c r="L35">
        <v>7</v>
      </c>
      <c r="M35">
        <v>135</v>
      </c>
      <c r="N35">
        <v>1.3</v>
      </c>
      <c r="O35">
        <v>750</v>
      </c>
      <c r="P35">
        <v>90</v>
      </c>
      <c r="Q35">
        <v>65</v>
      </c>
      <c r="R35" t="s">
        <v>76</v>
      </c>
      <c r="S35" t="s">
        <v>77</v>
      </c>
    </row>
    <row r="36" spans="1:19">
      <c r="A36" t="str">
        <f>Hyperlink("https://www.diodes.com/part/view/AP62201","AP62201")</f>
        <v>AP62201</v>
      </c>
      <c r="B36" t="str">
        <f>Hyperlink("https://www.diodes.com/assets/Datasheets/AP62200_AP62201_AP62200T.pdf","AP62200_AP62201_AP62200T Datasheet")</f>
        <v>AP62200_AP62201_AP62200T Datasheet</v>
      </c>
      <c r="C36" t="s">
        <v>80</v>
      </c>
      <c r="F36" t="s">
        <v>20</v>
      </c>
      <c r="G36" t="s">
        <v>21</v>
      </c>
      <c r="H36">
        <v>4.2</v>
      </c>
      <c r="I36">
        <v>18</v>
      </c>
      <c r="J36">
        <v>2</v>
      </c>
      <c r="K36">
        <v>0.8</v>
      </c>
      <c r="L36">
        <v>7</v>
      </c>
      <c r="M36">
        <v>270</v>
      </c>
      <c r="N36">
        <v>1.3</v>
      </c>
      <c r="O36">
        <v>750</v>
      </c>
      <c r="P36">
        <v>90</v>
      </c>
      <c r="Q36">
        <v>65</v>
      </c>
      <c r="R36" t="s">
        <v>81</v>
      </c>
      <c r="S36" t="s">
        <v>77</v>
      </c>
    </row>
    <row r="37" spans="1:19">
      <c r="A37" t="str">
        <f>Hyperlink("https://www.diodes.com/part/view/AP62250","AP62250")</f>
        <v>AP62250</v>
      </c>
      <c r="B37" t="str">
        <f>Hyperlink("https://www.diodes.com/assets/Datasheets/AP62250.pdf","AP62250 Datasheet")</f>
        <v>AP62250 Datasheet</v>
      </c>
      <c r="C37" t="s">
        <v>82</v>
      </c>
      <c r="F37" t="s">
        <v>20</v>
      </c>
      <c r="G37" t="s">
        <v>21</v>
      </c>
      <c r="H37">
        <v>4.2</v>
      </c>
      <c r="I37">
        <v>18</v>
      </c>
      <c r="J37">
        <v>2.5</v>
      </c>
      <c r="K37">
        <v>0.8</v>
      </c>
      <c r="L37">
        <v>7</v>
      </c>
      <c r="M37">
        <v>155</v>
      </c>
      <c r="N37">
        <v>1.5</v>
      </c>
      <c r="O37">
        <v>1300</v>
      </c>
      <c r="P37">
        <v>75</v>
      </c>
      <c r="Q37">
        <v>45</v>
      </c>
      <c r="R37" t="s">
        <v>76</v>
      </c>
      <c r="S37" t="s">
        <v>77</v>
      </c>
    </row>
    <row r="38" spans="1:19">
      <c r="A38" t="str">
        <f>Hyperlink("https://www.diodes.com/part/view/AP62300","AP62300")</f>
        <v>AP62300</v>
      </c>
      <c r="B38" t="str">
        <f>Hyperlink("https://www.diodes.com/assets/Datasheets/AP62300_AP62301_AP62300T.pdf","AP62300 Datasheet")</f>
        <v>AP62300 Datasheet</v>
      </c>
      <c r="C38" t="s">
        <v>83</v>
      </c>
      <c r="F38" t="s">
        <v>20</v>
      </c>
      <c r="G38" t="s">
        <v>21</v>
      </c>
      <c r="H38">
        <v>4.2</v>
      </c>
      <c r="I38">
        <v>18</v>
      </c>
      <c r="J38">
        <v>3</v>
      </c>
      <c r="K38">
        <v>0.8</v>
      </c>
      <c r="L38">
        <v>7</v>
      </c>
      <c r="M38">
        <v>155</v>
      </c>
      <c r="N38">
        <v>1.5</v>
      </c>
      <c r="O38">
        <v>750</v>
      </c>
      <c r="P38">
        <v>75</v>
      </c>
      <c r="Q38">
        <v>45</v>
      </c>
      <c r="R38" t="s">
        <v>76</v>
      </c>
      <c r="S38" t="s">
        <v>77</v>
      </c>
    </row>
    <row r="39" spans="1:19">
      <c r="A39" t="str">
        <f>Hyperlink("https://www.diodes.com/part/view/AP62300T","AP62300T")</f>
        <v>AP62300T</v>
      </c>
      <c r="B39" t="str">
        <f>Hyperlink("https://www.diodes.com/assets/Datasheets/AP62300_AP62301_AP62300T.pdf","AP62300 Datasheet")</f>
        <v>AP62300 Datasheet</v>
      </c>
      <c r="C39" t="s">
        <v>84</v>
      </c>
      <c r="F39" t="s">
        <v>20</v>
      </c>
      <c r="G39" t="s">
        <v>21</v>
      </c>
      <c r="H39">
        <v>4.2</v>
      </c>
      <c r="I39">
        <v>18</v>
      </c>
      <c r="J39">
        <v>3</v>
      </c>
      <c r="K39">
        <v>0.763</v>
      </c>
      <c r="L39">
        <v>7</v>
      </c>
      <c r="M39">
        <v>155</v>
      </c>
      <c r="N39">
        <v>1.5</v>
      </c>
      <c r="O39">
        <v>750</v>
      </c>
      <c r="P39">
        <v>75</v>
      </c>
      <c r="Q39">
        <v>45</v>
      </c>
      <c r="R39" t="s">
        <v>76</v>
      </c>
      <c r="S39" t="s">
        <v>85</v>
      </c>
    </row>
    <row r="40" spans="1:19">
      <c r="A40" t="str">
        <f>Hyperlink("https://www.diodes.com/part/view/AP62301","AP62301")</f>
        <v>AP62301</v>
      </c>
      <c r="B40" t="str">
        <f>Hyperlink("https://www.diodes.com/assets/Datasheets/AP62300_AP62301_AP62300T.pdf","AP62300 Datasheet")</f>
        <v>AP62300 Datasheet</v>
      </c>
      <c r="C40" t="s">
        <v>86</v>
      </c>
      <c r="F40" t="s">
        <v>20</v>
      </c>
      <c r="G40" t="s">
        <v>21</v>
      </c>
      <c r="H40">
        <v>4.2</v>
      </c>
      <c r="I40">
        <v>18</v>
      </c>
      <c r="J40">
        <v>3</v>
      </c>
      <c r="K40">
        <v>0.8</v>
      </c>
      <c r="L40">
        <v>7</v>
      </c>
      <c r="M40">
        <v>275</v>
      </c>
      <c r="N40">
        <v>1.5</v>
      </c>
      <c r="O40">
        <v>750</v>
      </c>
      <c r="P40">
        <v>75</v>
      </c>
      <c r="Q40">
        <v>45</v>
      </c>
      <c r="R40" t="s">
        <v>81</v>
      </c>
      <c r="S40" t="s">
        <v>77</v>
      </c>
    </row>
    <row r="41" spans="1:19">
      <c r="A41" t="str">
        <f>Hyperlink("https://www.diodes.com/part/view/AP62400","AP62400")</f>
        <v>AP62400</v>
      </c>
      <c r="B41" t="str">
        <f>Hyperlink("https://www.diodes.com/assets/Datasheets/AP62400_AP62401.pdf","AP62400 Datasheet")</f>
        <v>AP62400 Datasheet</v>
      </c>
      <c r="C41" t="s">
        <v>87</v>
      </c>
      <c r="F41" t="s">
        <v>20</v>
      </c>
      <c r="G41" t="s">
        <v>21</v>
      </c>
      <c r="H41">
        <v>4.2</v>
      </c>
      <c r="I41">
        <v>18</v>
      </c>
      <c r="J41">
        <v>4</v>
      </c>
      <c r="K41">
        <v>0.8</v>
      </c>
      <c r="L41">
        <v>7</v>
      </c>
      <c r="M41">
        <v>190</v>
      </c>
      <c r="N41">
        <v>1.5</v>
      </c>
      <c r="O41">
        <v>800</v>
      </c>
      <c r="P41">
        <v>50</v>
      </c>
      <c r="Q41">
        <v>22</v>
      </c>
      <c r="R41" t="s">
        <v>88</v>
      </c>
      <c r="S41" t="s">
        <v>89</v>
      </c>
    </row>
    <row r="42" spans="1:19">
      <c r="A42" t="str">
        <f>Hyperlink("https://www.diodes.com/part/view/AP62401","AP62401")</f>
        <v>AP62401</v>
      </c>
      <c r="B42" t="str">
        <f>Hyperlink("https://www.diodes.com/assets/Datasheets/AP62400_AP62401.pdf","AP62401 Datasheet")</f>
        <v>AP62401 Datasheet</v>
      </c>
      <c r="C42" t="s">
        <v>87</v>
      </c>
      <c r="F42" t="s">
        <v>20</v>
      </c>
      <c r="G42" t="s">
        <v>21</v>
      </c>
      <c r="H42">
        <v>4.2</v>
      </c>
      <c r="I42">
        <v>18</v>
      </c>
      <c r="J42">
        <v>4</v>
      </c>
      <c r="K42">
        <v>0.8</v>
      </c>
      <c r="L42">
        <v>7</v>
      </c>
      <c r="M42">
        <v>440</v>
      </c>
      <c r="N42">
        <v>1.5</v>
      </c>
      <c r="O42">
        <v>800</v>
      </c>
      <c r="P42">
        <v>50</v>
      </c>
      <c r="Q42">
        <v>22</v>
      </c>
      <c r="R42" t="s">
        <v>90</v>
      </c>
      <c r="S42" t="s">
        <v>89</v>
      </c>
    </row>
    <row r="43" spans="1:19">
      <c r="A43" t="str">
        <f>Hyperlink("https://www.diodes.com/part/view/AP62500","AP62500")</f>
        <v>AP62500</v>
      </c>
      <c r="B43" t="str">
        <f>Hyperlink("https://www.diodes.com/assets/Datasheets/AP62500.pdf","AP62500 Datasheet")</f>
        <v>AP62500 Datasheet</v>
      </c>
      <c r="C43" t="s">
        <v>91</v>
      </c>
      <c r="F43" t="s">
        <v>20</v>
      </c>
      <c r="G43" t="s">
        <v>21</v>
      </c>
      <c r="H43">
        <v>4.5</v>
      </c>
      <c r="I43">
        <v>18</v>
      </c>
      <c r="J43">
        <v>5</v>
      </c>
      <c r="K43">
        <v>0.6</v>
      </c>
      <c r="L43">
        <v>7</v>
      </c>
      <c r="M43">
        <v>195</v>
      </c>
      <c r="N43">
        <v>1</v>
      </c>
      <c r="O43" t="s">
        <v>92</v>
      </c>
      <c r="P43">
        <v>47</v>
      </c>
      <c r="Q43">
        <v>18</v>
      </c>
      <c r="R43" t="s">
        <v>93</v>
      </c>
      <c r="S43" t="s">
        <v>94</v>
      </c>
    </row>
    <row r="44" spans="1:19">
      <c r="A44" t="str">
        <f>Hyperlink("https://www.diodes.com/part/view/AP62600","AP62600")</f>
        <v>AP62600</v>
      </c>
      <c r="B44" t="str">
        <f>Hyperlink("https://www.diodes.com/assets/Datasheets/AP62600.pdf","AP62600 Datasheet")</f>
        <v>AP62600 Datasheet</v>
      </c>
      <c r="C44" t="s">
        <v>95</v>
      </c>
      <c r="F44" t="s">
        <v>20</v>
      </c>
      <c r="G44" t="s">
        <v>21</v>
      </c>
      <c r="H44">
        <v>4.5</v>
      </c>
      <c r="I44">
        <v>18</v>
      </c>
      <c r="J44">
        <v>6</v>
      </c>
      <c r="K44">
        <v>0.6</v>
      </c>
      <c r="L44">
        <v>7</v>
      </c>
      <c r="M44">
        <v>360</v>
      </c>
      <c r="N44">
        <v>1</v>
      </c>
      <c r="O44" t="s">
        <v>92</v>
      </c>
      <c r="P44">
        <v>36</v>
      </c>
      <c r="Q44">
        <v>14</v>
      </c>
      <c r="R44" t="s">
        <v>96</v>
      </c>
      <c r="S44" t="s">
        <v>94</v>
      </c>
    </row>
    <row r="45" spans="1:19">
      <c r="A45" t="str">
        <f>Hyperlink("https://www.diodes.com/part/view/AP62800","AP62800")</f>
        <v>AP62800</v>
      </c>
      <c r="B45" t="str">
        <f>Hyperlink("https://www.diodes.com/assets/Datasheets/AP62800.pdf","AP62800 Datasheet")</f>
        <v>AP62800 Datasheet</v>
      </c>
      <c r="C45" t="s">
        <v>97</v>
      </c>
      <c r="F45" t="s">
        <v>20</v>
      </c>
      <c r="G45" t="s">
        <v>21</v>
      </c>
      <c r="H45">
        <v>4.5</v>
      </c>
      <c r="I45">
        <v>17</v>
      </c>
      <c r="J45">
        <v>8</v>
      </c>
      <c r="K45">
        <v>0.6</v>
      </c>
      <c r="L45">
        <v>7</v>
      </c>
      <c r="M45">
        <v>195</v>
      </c>
      <c r="N45">
        <v>1</v>
      </c>
      <c r="O45" t="s">
        <v>92</v>
      </c>
      <c r="P45">
        <v>22</v>
      </c>
      <c r="Q45">
        <v>10</v>
      </c>
      <c r="R45" t="s">
        <v>93</v>
      </c>
      <c r="S45" t="s">
        <v>94</v>
      </c>
    </row>
    <row r="46" spans="1:19">
      <c r="A46" t="str">
        <f>Hyperlink("https://www.diodes.com/part/view/AP63200","AP63200")</f>
        <v>AP63200</v>
      </c>
      <c r="B46" t="str">
        <f>Hyperlink("https://www.diodes.com/assets/Datasheets/AP63200-AP63201-AP63203-AP63205.pdf","AP63200-AP63201-AP63203-AP63205 Datasheet")</f>
        <v>AP63200-AP63201-AP63203-AP63205 Datasheet</v>
      </c>
      <c r="C46" t="s">
        <v>98</v>
      </c>
      <c r="F46" t="s">
        <v>20</v>
      </c>
      <c r="G46" t="s">
        <v>21</v>
      </c>
      <c r="H46">
        <v>3.8</v>
      </c>
      <c r="I46">
        <v>32</v>
      </c>
      <c r="J46">
        <v>2</v>
      </c>
      <c r="K46">
        <v>0.8</v>
      </c>
      <c r="L46" t="s">
        <v>27</v>
      </c>
      <c r="M46">
        <v>22</v>
      </c>
      <c r="N46">
        <v>1</v>
      </c>
      <c r="O46">
        <v>500</v>
      </c>
      <c r="P46">
        <v>125</v>
      </c>
      <c r="Q46">
        <v>68</v>
      </c>
      <c r="R46" t="s">
        <v>99</v>
      </c>
      <c r="S46" t="s">
        <v>89</v>
      </c>
    </row>
    <row r="47" spans="1:19">
      <c r="A47" t="str">
        <f>Hyperlink("https://www.diodes.com/part/view/AP63200Q","AP63200Q")</f>
        <v>AP63200Q</v>
      </c>
      <c r="B47" t="str">
        <f>Hyperlink("https://www.diodes.com/assets/Datasheets/AP63200Q_AP63201Q_AP63203Q_AP63205Q.pdf","AP63200Q AP63201Q AP63203Q AP63205Q Datasheet")</f>
        <v>AP63200Q AP63201Q AP63203Q AP63205Q Datasheet</v>
      </c>
      <c r="C47" t="s">
        <v>100</v>
      </c>
      <c r="F47" t="s">
        <v>56</v>
      </c>
      <c r="G47" t="s">
        <v>21</v>
      </c>
      <c r="H47">
        <v>3.8</v>
      </c>
      <c r="I47">
        <v>32</v>
      </c>
      <c r="J47">
        <v>2</v>
      </c>
      <c r="K47">
        <v>0.8</v>
      </c>
      <c r="L47" t="s">
        <v>27</v>
      </c>
      <c r="M47">
        <v>22</v>
      </c>
      <c r="N47">
        <v>1</v>
      </c>
      <c r="O47">
        <v>500</v>
      </c>
      <c r="P47">
        <v>125</v>
      </c>
      <c r="Q47">
        <v>68</v>
      </c>
      <c r="R47" t="s">
        <v>99</v>
      </c>
      <c r="S47" t="s">
        <v>89</v>
      </c>
    </row>
    <row r="48" spans="1:19">
      <c r="A48" t="str">
        <f>Hyperlink("https://www.diodes.com/part/view/AP63201","AP63201")</f>
        <v>AP63201</v>
      </c>
      <c r="B48" t="str">
        <f>Hyperlink("https://www.diodes.com/assets/Datasheets/AP63200-AP63201-AP63203-AP63205.pdf","AP63200-AP63201-AP63203-AP63205 Datasheet")</f>
        <v>AP63200-AP63201-AP63203-AP63205 Datasheet</v>
      </c>
      <c r="C48" t="s">
        <v>98</v>
      </c>
      <c r="F48" t="s">
        <v>20</v>
      </c>
      <c r="G48" t="s">
        <v>21</v>
      </c>
      <c r="H48">
        <v>3.8</v>
      </c>
      <c r="I48">
        <v>32</v>
      </c>
      <c r="J48">
        <v>2</v>
      </c>
      <c r="K48">
        <v>0.8</v>
      </c>
      <c r="L48" t="s">
        <v>27</v>
      </c>
      <c r="M48">
        <v>258</v>
      </c>
      <c r="N48">
        <v>1</v>
      </c>
      <c r="O48">
        <v>500</v>
      </c>
      <c r="P48">
        <v>125</v>
      </c>
      <c r="Q48">
        <v>68</v>
      </c>
      <c r="R48" t="s">
        <v>101</v>
      </c>
      <c r="S48" t="s">
        <v>89</v>
      </c>
    </row>
    <row r="49" spans="1:19">
      <c r="A49" t="str">
        <f>Hyperlink("https://www.diodes.com/part/view/AP63201Q","AP63201Q")</f>
        <v>AP63201Q</v>
      </c>
      <c r="B49" t="str">
        <f>Hyperlink("https://www.diodes.com/assets/Datasheets/AP63200Q_AP63201Q_AP63203Q_AP63205Q.pdf","AP63200Q AP63201Q AP63203Q AP63205Q Datasheet")</f>
        <v>AP63200Q AP63201Q AP63203Q AP63205Q Datasheet</v>
      </c>
      <c r="C49" t="s">
        <v>100</v>
      </c>
      <c r="F49" t="s">
        <v>56</v>
      </c>
      <c r="G49" t="s">
        <v>21</v>
      </c>
      <c r="H49">
        <v>3.8</v>
      </c>
      <c r="I49">
        <v>32</v>
      </c>
      <c r="J49">
        <v>2</v>
      </c>
      <c r="K49">
        <v>0.8</v>
      </c>
      <c r="L49" t="s">
        <v>27</v>
      </c>
      <c r="M49">
        <v>370</v>
      </c>
      <c r="N49">
        <v>1</v>
      </c>
      <c r="O49">
        <v>500</v>
      </c>
      <c r="P49">
        <v>125</v>
      </c>
      <c r="Q49">
        <v>68</v>
      </c>
      <c r="R49" t="s">
        <v>99</v>
      </c>
      <c r="S49" t="s">
        <v>89</v>
      </c>
    </row>
    <row r="50" spans="1:19">
      <c r="A50" t="str">
        <f>Hyperlink("https://www.diodes.com/part/view/AP63203","AP63203")</f>
        <v>AP63203</v>
      </c>
      <c r="B50" t="str">
        <f>Hyperlink("https://www.diodes.com/assets/Datasheets/AP63200-AP63201-AP63203-AP63205.pdf","AP63200-AP63201-AP63203-AP63205 Datasheet")</f>
        <v>AP63200-AP63201-AP63203-AP63205 Datasheet</v>
      </c>
      <c r="C50" t="s">
        <v>98</v>
      </c>
      <c r="F50" t="s">
        <v>20</v>
      </c>
      <c r="G50" t="s">
        <v>21</v>
      </c>
      <c r="H50">
        <v>3.8</v>
      </c>
      <c r="I50">
        <v>32</v>
      </c>
      <c r="J50">
        <v>2</v>
      </c>
      <c r="K50">
        <v>3.3</v>
      </c>
      <c r="L50">
        <v>3.3</v>
      </c>
      <c r="M50">
        <v>22</v>
      </c>
      <c r="N50">
        <v>1</v>
      </c>
      <c r="O50">
        <v>1100</v>
      </c>
      <c r="P50">
        <v>125</v>
      </c>
      <c r="Q50">
        <v>68</v>
      </c>
      <c r="R50" t="s">
        <v>99</v>
      </c>
      <c r="S50" t="s">
        <v>89</v>
      </c>
    </row>
    <row r="51" spans="1:19">
      <c r="A51" t="str">
        <f>Hyperlink("https://www.diodes.com/part/view/AP63203Q","AP63203Q")</f>
        <v>AP63203Q</v>
      </c>
      <c r="B51" t="str">
        <f>Hyperlink("https://www.diodes.com/assets/Datasheets/AP63200Q_AP63201Q_AP63203Q_AP63205Q.pdf","AP63200Q AP63201Q AP63203Q AP63205Q Datasheet")</f>
        <v>AP63200Q AP63201Q AP63203Q AP63205Q Datasheet</v>
      </c>
      <c r="C51" t="s">
        <v>100</v>
      </c>
      <c r="F51" t="s">
        <v>56</v>
      </c>
      <c r="G51" t="s">
        <v>21</v>
      </c>
      <c r="H51">
        <v>3.8</v>
      </c>
      <c r="I51">
        <v>32</v>
      </c>
      <c r="J51">
        <v>2</v>
      </c>
      <c r="L51" t="s">
        <v>102</v>
      </c>
      <c r="M51">
        <v>22</v>
      </c>
      <c r="N51">
        <v>1</v>
      </c>
      <c r="O51">
        <v>1100</v>
      </c>
      <c r="P51">
        <v>125</v>
      </c>
      <c r="Q51">
        <v>68</v>
      </c>
      <c r="R51" t="s">
        <v>99</v>
      </c>
      <c r="S51" t="s">
        <v>89</v>
      </c>
    </row>
    <row r="52" spans="1:19">
      <c r="A52" t="str">
        <f>Hyperlink("https://www.diodes.com/part/view/AP63205","AP63205")</f>
        <v>AP63205</v>
      </c>
      <c r="B52" t="str">
        <f>Hyperlink("https://www.diodes.com/assets/Datasheets/AP63200-AP63201-AP63203-AP63205.pdf","AP63200-AP63201-AP63203-AP63205 Datasheet")</f>
        <v>AP63200-AP63201-AP63203-AP63205 Datasheet</v>
      </c>
      <c r="C52" t="s">
        <v>98</v>
      </c>
      <c r="F52" t="s">
        <v>20</v>
      </c>
      <c r="G52" t="s">
        <v>21</v>
      </c>
      <c r="H52">
        <v>3.8</v>
      </c>
      <c r="I52">
        <v>32</v>
      </c>
      <c r="J52">
        <v>2</v>
      </c>
      <c r="K52">
        <v>5</v>
      </c>
      <c r="L52">
        <v>5</v>
      </c>
      <c r="M52">
        <v>22</v>
      </c>
      <c r="N52">
        <v>1</v>
      </c>
      <c r="O52">
        <v>1100</v>
      </c>
      <c r="P52">
        <v>125</v>
      </c>
      <c r="Q52">
        <v>68</v>
      </c>
      <c r="R52" t="s">
        <v>99</v>
      </c>
      <c r="S52" t="s">
        <v>89</v>
      </c>
    </row>
    <row r="53" spans="1:19">
      <c r="A53" t="str">
        <f>Hyperlink("https://www.diodes.com/part/view/AP63205Q","AP63205Q")</f>
        <v>AP63205Q</v>
      </c>
      <c r="B53" t="str">
        <f>Hyperlink("https://www.diodes.com/assets/Datasheets/AP63200Q_AP63201Q_AP63203Q_AP63205Q.pdf","AP63200Q AP63201Q AP63203Q AP63205Q Datasheet")</f>
        <v>AP63200Q AP63201Q AP63203Q AP63205Q Datasheet</v>
      </c>
      <c r="C53" t="s">
        <v>100</v>
      </c>
      <c r="F53" t="s">
        <v>56</v>
      </c>
      <c r="G53" t="s">
        <v>21</v>
      </c>
      <c r="H53">
        <v>3.8</v>
      </c>
      <c r="I53">
        <v>32</v>
      </c>
      <c r="J53">
        <v>2</v>
      </c>
      <c r="L53" t="s">
        <v>103</v>
      </c>
      <c r="M53">
        <v>22</v>
      </c>
      <c r="N53">
        <v>1</v>
      </c>
      <c r="O53">
        <v>1100</v>
      </c>
      <c r="P53">
        <v>125</v>
      </c>
      <c r="Q53">
        <v>68</v>
      </c>
      <c r="R53" t="s">
        <v>99</v>
      </c>
      <c r="S53" t="s">
        <v>89</v>
      </c>
    </row>
    <row r="54" spans="1:19">
      <c r="A54" t="str">
        <f>Hyperlink("https://www.diodes.com/part/view/AP63300","AP63300")</f>
        <v>AP63300</v>
      </c>
      <c r="B54" t="str">
        <f>Hyperlink("https://www.diodes.com/assets/Datasheets/AP63300-AP63301.pdf","AP63300_AP63301 Datasheet")</f>
        <v>AP63300_AP63301 Datasheet</v>
      </c>
      <c r="C54" t="s">
        <v>104</v>
      </c>
      <c r="F54" t="s">
        <v>20</v>
      </c>
      <c r="G54" t="s">
        <v>21</v>
      </c>
      <c r="H54">
        <v>3.8</v>
      </c>
      <c r="I54">
        <v>32</v>
      </c>
      <c r="J54">
        <v>3</v>
      </c>
      <c r="K54">
        <v>0.8</v>
      </c>
      <c r="L54" t="s">
        <v>27</v>
      </c>
      <c r="M54">
        <v>22</v>
      </c>
      <c r="N54">
        <v>1</v>
      </c>
      <c r="O54">
        <v>500</v>
      </c>
      <c r="P54">
        <v>75</v>
      </c>
      <c r="Q54">
        <v>40</v>
      </c>
      <c r="R54" t="s">
        <v>99</v>
      </c>
      <c r="S54" t="s">
        <v>89</v>
      </c>
    </row>
    <row r="55" spans="1:19">
      <c r="A55" t="str">
        <f>Hyperlink("https://www.diodes.com/part/view/AP63300Q","AP63300Q")</f>
        <v>AP63300Q</v>
      </c>
      <c r="B55" t="str">
        <f>Hyperlink("https://www.diodes.com/assets/Datasheets/AP63300Q_AP63301Q.pdf","AP63300Q AP63301Q Datasheet")</f>
        <v>AP63300Q AP63301Q Datasheet</v>
      </c>
      <c r="C55" t="s">
        <v>105</v>
      </c>
      <c r="F55" t="s">
        <v>56</v>
      </c>
      <c r="G55" t="s">
        <v>21</v>
      </c>
      <c r="H55">
        <v>3.8</v>
      </c>
      <c r="I55">
        <v>32</v>
      </c>
      <c r="J55">
        <v>3</v>
      </c>
      <c r="K55">
        <v>0.8</v>
      </c>
      <c r="L55" t="s">
        <v>27</v>
      </c>
      <c r="M55">
        <v>22</v>
      </c>
      <c r="N55">
        <v>1</v>
      </c>
      <c r="O55">
        <v>500</v>
      </c>
      <c r="P55">
        <v>75</v>
      </c>
      <c r="Q55">
        <v>40</v>
      </c>
      <c r="R55" t="s">
        <v>106</v>
      </c>
      <c r="S55" t="s">
        <v>89</v>
      </c>
    </row>
    <row r="56" spans="1:19">
      <c r="A56" t="str">
        <f>Hyperlink("https://www.diodes.com/part/view/AP63301","AP63301")</f>
        <v>AP63301</v>
      </c>
      <c r="B56" t="str">
        <f>Hyperlink("https://www.diodes.com/assets/Datasheets/AP63300-AP63301.pdf","AP63300_AP63301 Datasheet")</f>
        <v>AP63300_AP63301 Datasheet</v>
      </c>
      <c r="C56" t="s">
        <v>104</v>
      </c>
      <c r="F56" t="s">
        <v>20</v>
      </c>
      <c r="G56" t="s">
        <v>21</v>
      </c>
      <c r="H56">
        <v>3.8</v>
      </c>
      <c r="I56">
        <v>32</v>
      </c>
      <c r="J56">
        <v>3</v>
      </c>
      <c r="K56">
        <v>0.8</v>
      </c>
      <c r="L56" t="s">
        <v>27</v>
      </c>
      <c r="M56">
        <v>280</v>
      </c>
      <c r="N56">
        <v>1</v>
      </c>
      <c r="O56">
        <v>500</v>
      </c>
      <c r="P56">
        <v>75</v>
      </c>
      <c r="Q56">
        <v>40</v>
      </c>
      <c r="R56" t="s">
        <v>101</v>
      </c>
      <c r="S56" t="s">
        <v>89</v>
      </c>
    </row>
    <row r="57" spans="1:19">
      <c r="A57" t="str">
        <f>Hyperlink("https://www.diodes.com/part/view/AP63301Q","AP63301Q")</f>
        <v>AP63301Q</v>
      </c>
      <c r="B57" t="str">
        <f>Hyperlink("https://www.diodes.com/assets/Datasheets/AP63300Q_AP63301Q.pdf","AP63300Q AP63301Q Datasheet")</f>
        <v>AP63300Q AP63301Q Datasheet</v>
      </c>
      <c r="C57" t="s">
        <v>105</v>
      </c>
      <c r="F57" t="s">
        <v>56</v>
      </c>
      <c r="G57" t="s">
        <v>21</v>
      </c>
      <c r="H57">
        <v>3.8</v>
      </c>
      <c r="I57">
        <v>32</v>
      </c>
      <c r="J57">
        <v>3</v>
      </c>
      <c r="K57">
        <v>0.8</v>
      </c>
      <c r="L57" t="s">
        <v>27</v>
      </c>
      <c r="M57">
        <v>280</v>
      </c>
      <c r="N57">
        <v>1</v>
      </c>
      <c r="O57">
        <v>500</v>
      </c>
      <c r="P57">
        <v>75</v>
      </c>
      <c r="Q57">
        <v>40</v>
      </c>
      <c r="R57" t="s">
        <v>107</v>
      </c>
      <c r="S57" t="s">
        <v>89</v>
      </c>
    </row>
    <row r="58" spans="1:19">
      <c r="A58" t="str">
        <f>Hyperlink("https://www.diodes.com/part/view/AP63356","AP63356")</f>
        <v>AP63356</v>
      </c>
      <c r="B58" t="str">
        <f>Hyperlink("https://www.diodes.com/assets/Datasheets/AP63356-AP63357.pdf","AP63356_AP63357 Datasheet")</f>
        <v>AP63356_AP63357 Datasheet</v>
      </c>
      <c r="C58" t="s">
        <v>108</v>
      </c>
      <c r="F58" t="s">
        <v>20</v>
      </c>
      <c r="G58" t="s">
        <v>21</v>
      </c>
      <c r="H58">
        <v>3.8</v>
      </c>
      <c r="I58">
        <v>32</v>
      </c>
      <c r="J58">
        <v>3.5</v>
      </c>
      <c r="K58">
        <v>0.8</v>
      </c>
      <c r="L58" t="s">
        <v>27</v>
      </c>
      <c r="M58">
        <v>258</v>
      </c>
      <c r="N58">
        <v>1</v>
      </c>
      <c r="O58">
        <v>450</v>
      </c>
      <c r="P58">
        <v>74</v>
      </c>
      <c r="Q58">
        <v>40</v>
      </c>
      <c r="R58" t="s">
        <v>109</v>
      </c>
      <c r="S58" t="s">
        <v>110</v>
      </c>
    </row>
    <row r="59" spans="1:19">
      <c r="A59" t="str">
        <f>Hyperlink("https://www.diodes.com/part/view/AP63356Q","AP63356Q")</f>
        <v>AP63356Q</v>
      </c>
      <c r="B59" t="str">
        <f>Hyperlink("https://www.diodes.com/assets/Datasheets/AP63356Q_AP63357Q.pdf","AP63356Q AP63357Q Datasheet")</f>
        <v>AP63356Q AP63357Q Datasheet</v>
      </c>
      <c r="C59" t="s">
        <v>111</v>
      </c>
      <c r="F59" t="s">
        <v>56</v>
      </c>
      <c r="G59" t="s">
        <v>21</v>
      </c>
      <c r="H59">
        <v>3.8</v>
      </c>
      <c r="I59">
        <v>32</v>
      </c>
      <c r="J59">
        <v>3.5</v>
      </c>
      <c r="K59">
        <v>0.8</v>
      </c>
      <c r="L59" t="s">
        <v>27</v>
      </c>
      <c r="M59">
        <v>258</v>
      </c>
      <c r="N59">
        <v>0.6</v>
      </c>
      <c r="O59">
        <v>450</v>
      </c>
      <c r="P59">
        <v>74</v>
      </c>
      <c r="Q59">
        <v>40</v>
      </c>
      <c r="R59" t="s">
        <v>112</v>
      </c>
      <c r="S59" t="s">
        <v>113</v>
      </c>
    </row>
    <row r="60" spans="1:19">
      <c r="A60" t="str">
        <f>Hyperlink("https://www.diodes.com/part/view/AP63357","AP63357")</f>
        <v>AP63357</v>
      </c>
      <c r="B60" t="str">
        <f>Hyperlink("https://www.diodes.com/assets/Datasheets/AP63356-AP63357.pdf","AP63356_AP63357 Datasheet")</f>
        <v>AP63356_AP63357 Datasheet</v>
      </c>
      <c r="C60" t="s">
        <v>114</v>
      </c>
      <c r="F60" t="s">
        <v>20</v>
      </c>
      <c r="G60" t="s">
        <v>21</v>
      </c>
      <c r="H60">
        <v>3.8</v>
      </c>
      <c r="I60">
        <v>32</v>
      </c>
      <c r="J60">
        <v>3.5</v>
      </c>
      <c r="K60">
        <v>0.8</v>
      </c>
      <c r="L60" t="s">
        <v>27</v>
      </c>
      <c r="M60">
        <v>22</v>
      </c>
      <c r="N60">
        <v>1</v>
      </c>
      <c r="O60">
        <v>450</v>
      </c>
      <c r="P60">
        <v>74</v>
      </c>
      <c r="Q60">
        <v>40</v>
      </c>
      <c r="R60" t="s">
        <v>115</v>
      </c>
      <c r="S60" t="s">
        <v>110</v>
      </c>
    </row>
    <row r="61" spans="1:19">
      <c r="A61" t="str">
        <f>Hyperlink("https://www.diodes.com/part/view/AP63357Q","AP63357Q")</f>
        <v>AP63357Q</v>
      </c>
      <c r="B61" t="str">
        <f>Hyperlink("https://www.diodes.com/assets/Datasheets/AP63356Q_AP63357Q.pdf","AP63356Q AP63357Q Datasheet")</f>
        <v>AP63356Q AP63357Q Datasheet</v>
      </c>
      <c r="C61" t="s">
        <v>116</v>
      </c>
      <c r="F61" t="s">
        <v>56</v>
      </c>
      <c r="G61" t="s">
        <v>21</v>
      </c>
      <c r="H61">
        <v>3.8</v>
      </c>
      <c r="I61">
        <v>32</v>
      </c>
      <c r="J61">
        <v>3.5</v>
      </c>
      <c r="K61">
        <v>0.8</v>
      </c>
      <c r="L61" t="s">
        <v>27</v>
      </c>
      <c r="M61">
        <v>22</v>
      </c>
      <c r="N61">
        <v>0.6</v>
      </c>
      <c r="O61">
        <v>450</v>
      </c>
      <c r="P61">
        <v>74</v>
      </c>
      <c r="Q61">
        <v>40</v>
      </c>
      <c r="R61" t="s">
        <v>117</v>
      </c>
      <c r="S61" t="s">
        <v>113</v>
      </c>
    </row>
    <row r="62" spans="1:19">
      <c r="A62" t="str">
        <f>Hyperlink("https://www.diodes.com/part/view/AP64060","AP64060")</f>
        <v>AP64060</v>
      </c>
      <c r="B62" t="str">
        <f>Hyperlink("https://www.diodes.com/assets/Datasheets/AP64060.pdf","AP64060 Datasheet")</f>
        <v>AP64060 Datasheet</v>
      </c>
      <c r="C62" t="s">
        <v>118</v>
      </c>
      <c r="F62" t="s">
        <v>20</v>
      </c>
      <c r="G62" t="s">
        <v>21</v>
      </c>
      <c r="H62">
        <v>4.5</v>
      </c>
      <c r="I62">
        <v>40</v>
      </c>
      <c r="J62">
        <v>0.6</v>
      </c>
      <c r="M62">
        <v>90</v>
      </c>
      <c r="N62">
        <v>1</v>
      </c>
      <c r="O62">
        <v>2200</v>
      </c>
      <c r="P62">
        <v>600</v>
      </c>
      <c r="Q62">
        <v>300</v>
      </c>
      <c r="S62" t="s">
        <v>119</v>
      </c>
    </row>
    <row r="63" spans="1:19">
      <c r="A63" t="str">
        <f>Hyperlink("https://www.diodes.com/part/view/AP64060Q","AP64060Q")</f>
        <v>AP64060Q</v>
      </c>
      <c r="B63" t="str">
        <f>Hyperlink("https://www.diodes.com/assets/Datasheets/AP64060Q.pdf","AP64060Q Datasheet")</f>
        <v>AP64060Q Datasheet</v>
      </c>
      <c r="C63" t="s">
        <v>120</v>
      </c>
      <c r="F63" t="s">
        <v>56</v>
      </c>
      <c r="G63" t="s">
        <v>21</v>
      </c>
      <c r="H63">
        <v>4.5</v>
      </c>
      <c r="I63">
        <v>40</v>
      </c>
      <c r="J63">
        <v>0.6</v>
      </c>
      <c r="M63">
        <v>90</v>
      </c>
      <c r="N63">
        <v>1</v>
      </c>
      <c r="O63">
        <v>2200</v>
      </c>
      <c r="P63">
        <v>600</v>
      </c>
      <c r="Q63">
        <v>300</v>
      </c>
      <c r="S63" t="s">
        <v>89</v>
      </c>
    </row>
    <row r="64" spans="1:19">
      <c r="A64" t="str">
        <f>Hyperlink("https://www.diodes.com/part/view/AP64100","AP64100")</f>
        <v>AP64100</v>
      </c>
      <c r="B64" t="str">
        <f>Hyperlink("https://www.diodes.com/assets/Datasheets/AP64100.pdf","AP64100 Datasheet")</f>
        <v>AP64100 Datasheet</v>
      </c>
      <c r="C64" t="s">
        <v>121</v>
      </c>
      <c r="F64" t="s">
        <v>20</v>
      </c>
      <c r="G64" t="s">
        <v>21</v>
      </c>
      <c r="H64">
        <v>3.8</v>
      </c>
      <c r="I64">
        <v>40</v>
      </c>
      <c r="J64">
        <v>1</v>
      </c>
      <c r="K64">
        <v>0.8</v>
      </c>
      <c r="L64" t="s">
        <v>27</v>
      </c>
      <c r="M64">
        <v>25</v>
      </c>
      <c r="N64">
        <v>1</v>
      </c>
      <c r="O64" t="s">
        <v>122</v>
      </c>
      <c r="P64">
        <v>150</v>
      </c>
      <c r="Q64">
        <v>80</v>
      </c>
      <c r="R64" t="s">
        <v>123</v>
      </c>
      <c r="S64" t="s">
        <v>124</v>
      </c>
    </row>
    <row r="65" spans="1:19">
      <c r="A65" t="str">
        <f>Hyperlink("https://www.diodes.com/part/view/AP64100Q","AP64100Q")</f>
        <v>AP64100Q</v>
      </c>
      <c r="B65" t="str">
        <f>Hyperlink("https://www.diodes.com/assets/Datasheets/AP64100Q.pdf","AP64100Q Datasheet")</f>
        <v>AP64100Q Datasheet</v>
      </c>
      <c r="C65" t="s">
        <v>125</v>
      </c>
      <c r="F65" t="s">
        <v>56</v>
      </c>
      <c r="G65" t="s">
        <v>21</v>
      </c>
      <c r="H65">
        <v>3.8</v>
      </c>
      <c r="I65">
        <v>40</v>
      </c>
      <c r="J65">
        <v>1</v>
      </c>
      <c r="K65">
        <v>0.8</v>
      </c>
      <c r="L65" t="s">
        <v>27</v>
      </c>
      <c r="M65">
        <v>25</v>
      </c>
      <c r="N65">
        <v>1</v>
      </c>
      <c r="O65" t="s">
        <v>122</v>
      </c>
      <c r="P65">
        <v>150</v>
      </c>
      <c r="Q65">
        <v>80</v>
      </c>
      <c r="R65" t="s">
        <v>126</v>
      </c>
      <c r="S65" t="s">
        <v>46</v>
      </c>
    </row>
    <row r="66" spans="1:19">
      <c r="A66" t="str">
        <f>Hyperlink("https://www.diodes.com/part/view/AP64102","AP64102")</f>
        <v>AP64102</v>
      </c>
      <c r="B66" t="str">
        <f>Hyperlink("https://www.diodes.com/assets/Datasheets/AP64102.pdf","AP64102 Datasheet")</f>
        <v>AP64102 Datasheet</v>
      </c>
      <c r="C66" t="s">
        <v>127</v>
      </c>
      <c r="F66" t="s">
        <v>20</v>
      </c>
      <c r="G66" t="s">
        <v>21</v>
      </c>
      <c r="H66">
        <v>3.8</v>
      </c>
      <c r="I66">
        <v>40</v>
      </c>
      <c r="J66">
        <v>1</v>
      </c>
      <c r="K66">
        <v>0.8</v>
      </c>
      <c r="L66" t="s">
        <v>27</v>
      </c>
      <c r="M66">
        <v>25</v>
      </c>
      <c r="N66">
        <v>1</v>
      </c>
      <c r="O66" t="s">
        <v>122</v>
      </c>
      <c r="P66">
        <v>150</v>
      </c>
      <c r="Q66">
        <v>80</v>
      </c>
      <c r="R66" t="s">
        <v>128</v>
      </c>
      <c r="S66" t="s">
        <v>46</v>
      </c>
    </row>
    <row r="67" spans="1:19">
      <c r="A67" t="str">
        <f>Hyperlink("https://www.diodes.com/part/view/AP64102Q","AP64102Q")</f>
        <v>AP64102Q</v>
      </c>
      <c r="B67" t="str">
        <f>Hyperlink("https://www.diodes.com/assets/Datasheets/AP64102Q.pdf","AP64102Q Datasheet")</f>
        <v>AP64102Q Datasheet</v>
      </c>
      <c r="C67" t="s">
        <v>129</v>
      </c>
      <c r="F67" t="s">
        <v>56</v>
      </c>
      <c r="G67" t="s">
        <v>21</v>
      </c>
      <c r="H67">
        <v>3.8</v>
      </c>
      <c r="I67">
        <v>40</v>
      </c>
      <c r="J67">
        <v>1</v>
      </c>
      <c r="K67">
        <v>0.8</v>
      </c>
      <c r="L67" t="s">
        <v>27</v>
      </c>
      <c r="M67">
        <v>25</v>
      </c>
      <c r="N67">
        <v>1</v>
      </c>
      <c r="O67" t="s">
        <v>122</v>
      </c>
      <c r="P67">
        <v>150</v>
      </c>
      <c r="Q67">
        <v>80</v>
      </c>
      <c r="R67" t="s">
        <v>128</v>
      </c>
      <c r="S67" t="s">
        <v>46</v>
      </c>
    </row>
    <row r="68" spans="1:19">
      <c r="A68" t="str">
        <f>Hyperlink("https://www.diodes.com/part/view/AP64200","AP64200")</f>
        <v>AP64200</v>
      </c>
      <c r="B68" t="str">
        <f>Hyperlink("https://www.diodes.com/assets/Datasheets/AP64200.pdf","AP64200 Datasheet")</f>
        <v>AP64200 Datasheet</v>
      </c>
      <c r="C68" t="s">
        <v>130</v>
      </c>
      <c r="F68" t="s">
        <v>20</v>
      </c>
      <c r="G68" t="s">
        <v>21</v>
      </c>
      <c r="H68">
        <v>3.8</v>
      </c>
      <c r="I68">
        <v>40</v>
      </c>
      <c r="J68">
        <v>2</v>
      </c>
      <c r="K68">
        <v>0.8</v>
      </c>
      <c r="L68" t="s">
        <v>27</v>
      </c>
      <c r="M68">
        <v>25</v>
      </c>
      <c r="N68">
        <v>1</v>
      </c>
      <c r="O68" t="s">
        <v>122</v>
      </c>
      <c r="P68">
        <v>150</v>
      </c>
      <c r="Q68">
        <v>80</v>
      </c>
      <c r="R68" t="s">
        <v>123</v>
      </c>
      <c r="S68" t="s">
        <v>124</v>
      </c>
    </row>
    <row r="69" spans="1:19">
      <c r="A69" t="str">
        <f>Hyperlink("https://www.diodes.com/part/view/AP64200Q","AP64200Q")</f>
        <v>AP64200Q</v>
      </c>
      <c r="B69" t="str">
        <f>Hyperlink("https://www.diodes.com/assets/Datasheets/AP64200Q.pdf","AP64200Q Datasheet")</f>
        <v>AP64200Q Datasheet</v>
      </c>
      <c r="C69" t="s">
        <v>131</v>
      </c>
      <c r="F69" t="s">
        <v>56</v>
      </c>
      <c r="G69" t="s">
        <v>21</v>
      </c>
      <c r="H69">
        <v>3.8</v>
      </c>
      <c r="I69">
        <v>40</v>
      </c>
      <c r="J69">
        <v>2</v>
      </c>
      <c r="K69">
        <v>0.8</v>
      </c>
      <c r="L69" t="s">
        <v>27</v>
      </c>
      <c r="M69">
        <v>25</v>
      </c>
      <c r="N69">
        <v>1</v>
      </c>
      <c r="O69" t="s">
        <v>122</v>
      </c>
      <c r="P69">
        <v>150</v>
      </c>
      <c r="Q69">
        <v>80</v>
      </c>
      <c r="R69" t="s">
        <v>126</v>
      </c>
      <c r="S69" t="s">
        <v>46</v>
      </c>
    </row>
    <row r="70" spans="1:19">
      <c r="A70" t="str">
        <f>Hyperlink("https://www.diodes.com/part/view/AP64202","AP64202")</f>
        <v>AP64202</v>
      </c>
      <c r="B70" t="str">
        <f>Hyperlink("https://www.diodes.com/assets/Datasheets/AP64202.pdf","AP64202 Datasheet")</f>
        <v>AP64202 Datasheet</v>
      </c>
      <c r="C70" t="s">
        <v>132</v>
      </c>
      <c r="F70" t="s">
        <v>20</v>
      </c>
      <c r="G70" t="s">
        <v>21</v>
      </c>
      <c r="H70">
        <v>3.8</v>
      </c>
      <c r="I70">
        <v>40</v>
      </c>
      <c r="J70">
        <v>2</v>
      </c>
      <c r="K70">
        <v>0.8</v>
      </c>
      <c r="L70" t="s">
        <v>27</v>
      </c>
      <c r="M70">
        <v>25</v>
      </c>
      <c r="N70">
        <v>1</v>
      </c>
      <c r="O70" t="s">
        <v>122</v>
      </c>
      <c r="P70">
        <v>150</v>
      </c>
      <c r="Q70">
        <v>80</v>
      </c>
      <c r="R70" t="s">
        <v>133</v>
      </c>
      <c r="S70" t="s">
        <v>124</v>
      </c>
    </row>
    <row r="71" spans="1:19">
      <c r="A71" t="str">
        <f>Hyperlink("https://www.diodes.com/part/view/AP64202Q","AP64202Q")</f>
        <v>AP64202Q</v>
      </c>
      <c r="B71" t="str">
        <f>Hyperlink("https://www.diodes.com/assets/Datasheets/AP64202Q.pdf","AP64202Q Datasheet")</f>
        <v>AP64202Q Datasheet</v>
      </c>
      <c r="C71" t="s">
        <v>134</v>
      </c>
      <c r="F71" t="s">
        <v>56</v>
      </c>
      <c r="G71" t="s">
        <v>21</v>
      </c>
      <c r="H71">
        <v>3.8</v>
      </c>
      <c r="I71">
        <v>40</v>
      </c>
      <c r="J71">
        <v>2</v>
      </c>
      <c r="K71">
        <v>0.8</v>
      </c>
      <c r="L71" t="s">
        <v>27</v>
      </c>
      <c r="M71">
        <v>25</v>
      </c>
      <c r="N71">
        <v>1</v>
      </c>
      <c r="O71" t="s">
        <v>122</v>
      </c>
      <c r="P71">
        <v>150</v>
      </c>
      <c r="Q71">
        <v>80</v>
      </c>
      <c r="R71" t="s">
        <v>128</v>
      </c>
      <c r="S71" t="s">
        <v>46</v>
      </c>
    </row>
    <row r="72" spans="1:19">
      <c r="A72" t="str">
        <f>Hyperlink("https://www.diodes.com/part/view/AP64203Q","AP64203Q")</f>
        <v>AP64203Q</v>
      </c>
      <c r="B72" t="str">
        <f>Hyperlink("https://www.diodes.com/assets/Datasheets/AP64203Q.pdf","AP64203Q Datasheet")</f>
        <v>AP64203Q Datasheet</v>
      </c>
      <c r="C72" t="s">
        <v>135</v>
      </c>
      <c r="F72" t="s">
        <v>56</v>
      </c>
      <c r="G72" t="s">
        <v>21</v>
      </c>
      <c r="H72">
        <v>3.8</v>
      </c>
      <c r="I72">
        <v>40</v>
      </c>
      <c r="J72">
        <v>2</v>
      </c>
      <c r="K72">
        <v>0.8</v>
      </c>
      <c r="L72">
        <v>36</v>
      </c>
      <c r="M72">
        <v>40</v>
      </c>
      <c r="N72">
        <v>1.5</v>
      </c>
      <c r="O72" t="s">
        <v>136</v>
      </c>
      <c r="P72">
        <v>180</v>
      </c>
      <c r="Q72">
        <v>80</v>
      </c>
      <c r="R72" t="s">
        <v>137</v>
      </c>
      <c r="S72" t="s">
        <v>138</v>
      </c>
    </row>
    <row r="73" spans="1:19">
      <c r="A73" t="str">
        <f>Hyperlink("https://www.diodes.com/part/view/AP64303Q","AP64303Q")</f>
        <v>AP64303Q</v>
      </c>
      <c r="B73" t="str">
        <f>Hyperlink("https://www.diodes.com/assets/Datasheets/AP64303Q.pdf","AP64303Q Datasheet")</f>
        <v>AP64303Q Datasheet</v>
      </c>
      <c r="C73" t="s">
        <v>139</v>
      </c>
      <c r="F73" t="s">
        <v>56</v>
      </c>
      <c r="G73" t="s">
        <v>21</v>
      </c>
      <c r="H73">
        <v>3.8</v>
      </c>
      <c r="I73">
        <v>40</v>
      </c>
      <c r="J73">
        <v>3</v>
      </c>
      <c r="K73">
        <v>0.8</v>
      </c>
      <c r="L73">
        <v>36</v>
      </c>
      <c r="M73">
        <v>43</v>
      </c>
      <c r="N73">
        <v>2.2</v>
      </c>
      <c r="O73" t="s">
        <v>136</v>
      </c>
      <c r="P73">
        <v>120</v>
      </c>
      <c r="Q73">
        <v>55</v>
      </c>
      <c r="R73" t="s">
        <v>137</v>
      </c>
      <c r="S73" t="s">
        <v>138</v>
      </c>
    </row>
    <row r="74" spans="1:19">
      <c r="A74" t="str">
        <f>Hyperlink("https://www.diodes.com/part/view/AP64350","AP64350")</f>
        <v>AP64350</v>
      </c>
      <c r="B74" t="str">
        <f>Hyperlink("https://www.diodes.com/assets/Datasheets/AP64350.pdf","AP64350 Datasheet")</f>
        <v>AP64350 Datasheet</v>
      </c>
      <c r="C74" t="s">
        <v>140</v>
      </c>
      <c r="F74" t="s">
        <v>20</v>
      </c>
      <c r="G74" t="s">
        <v>21</v>
      </c>
      <c r="H74">
        <v>3.8</v>
      </c>
      <c r="I74">
        <v>40</v>
      </c>
      <c r="J74">
        <v>3.5</v>
      </c>
      <c r="K74">
        <v>0.8</v>
      </c>
      <c r="L74" t="s">
        <v>27</v>
      </c>
      <c r="M74">
        <v>22</v>
      </c>
      <c r="N74">
        <v>1</v>
      </c>
      <c r="O74" t="s">
        <v>141</v>
      </c>
      <c r="P74">
        <v>75</v>
      </c>
      <c r="Q74">
        <v>45</v>
      </c>
      <c r="R74" t="s">
        <v>142</v>
      </c>
      <c r="S74" t="s">
        <v>143</v>
      </c>
    </row>
    <row r="75" spans="1:19">
      <c r="A75" t="str">
        <f>Hyperlink("https://www.diodes.com/part/view/AP64350Q","AP64350Q")</f>
        <v>AP64350Q</v>
      </c>
      <c r="B75" t="str">
        <f>Hyperlink("https://www.diodes.com/assets/Datasheets/AP64350Q.pdf","AP64350Q Datasheet")</f>
        <v>AP64350Q Datasheet</v>
      </c>
      <c r="C75" t="s">
        <v>144</v>
      </c>
      <c r="F75" t="s">
        <v>56</v>
      </c>
      <c r="G75" t="s">
        <v>21</v>
      </c>
      <c r="H75">
        <v>3.8</v>
      </c>
      <c r="I75">
        <v>40</v>
      </c>
      <c r="J75">
        <v>3.5</v>
      </c>
      <c r="K75">
        <v>0.8</v>
      </c>
      <c r="L75" t="s">
        <v>27</v>
      </c>
      <c r="M75">
        <v>22</v>
      </c>
      <c r="N75">
        <v>1</v>
      </c>
      <c r="O75" t="s">
        <v>141</v>
      </c>
      <c r="P75">
        <v>75</v>
      </c>
      <c r="Q75">
        <v>45</v>
      </c>
      <c r="R75" t="s">
        <v>123</v>
      </c>
      <c r="S75" t="s">
        <v>46</v>
      </c>
    </row>
    <row r="76" spans="1:19">
      <c r="A76" t="str">
        <f>Hyperlink("https://www.diodes.com/part/view/AP64351","AP64351")</f>
        <v>AP64351</v>
      </c>
      <c r="B76" t="str">
        <f>Hyperlink("https://www.diodes.com/assets/Datasheets/AP64351.pdf","AP64351 Datasheet")</f>
        <v>AP64351 Datasheet</v>
      </c>
      <c r="C76" t="s">
        <v>140</v>
      </c>
      <c r="F76" t="s">
        <v>20</v>
      </c>
      <c r="G76" t="s">
        <v>21</v>
      </c>
      <c r="H76">
        <v>3.8</v>
      </c>
      <c r="I76">
        <v>40</v>
      </c>
      <c r="J76">
        <v>3.5</v>
      </c>
      <c r="K76">
        <v>0.8</v>
      </c>
      <c r="L76" t="s">
        <v>27</v>
      </c>
      <c r="M76">
        <v>22</v>
      </c>
      <c r="N76">
        <v>1</v>
      </c>
      <c r="O76">
        <v>570</v>
      </c>
      <c r="P76">
        <v>75</v>
      </c>
      <c r="Q76">
        <v>45</v>
      </c>
      <c r="R76" t="s">
        <v>145</v>
      </c>
      <c r="S76" t="s">
        <v>143</v>
      </c>
    </row>
    <row r="77" spans="1:19">
      <c r="A77" t="str">
        <f>Hyperlink("https://www.diodes.com/part/view/AP64351Q","AP64351Q")</f>
        <v>AP64351Q</v>
      </c>
      <c r="B77" t="str">
        <f>Hyperlink("https://www.diodes.com/assets/Datasheets/AP64351Q.pdf","AP64351Q Datasheet")</f>
        <v>AP64351Q Datasheet</v>
      </c>
      <c r="C77" t="s">
        <v>146</v>
      </c>
      <c r="F77" t="s">
        <v>56</v>
      </c>
      <c r="G77" t="s">
        <v>21</v>
      </c>
      <c r="H77">
        <v>3.8</v>
      </c>
      <c r="I77">
        <v>40</v>
      </c>
      <c r="J77">
        <v>3.5</v>
      </c>
      <c r="K77">
        <v>0.8</v>
      </c>
      <c r="L77" t="s">
        <v>27</v>
      </c>
      <c r="M77">
        <v>22</v>
      </c>
      <c r="N77">
        <v>1</v>
      </c>
      <c r="O77">
        <v>570</v>
      </c>
      <c r="P77">
        <v>75</v>
      </c>
      <c r="Q77">
        <v>45</v>
      </c>
      <c r="R77" t="s">
        <v>145</v>
      </c>
      <c r="S77" t="s">
        <v>46</v>
      </c>
    </row>
    <row r="78" spans="1:19">
      <c r="A78" t="str">
        <f>Hyperlink("https://www.diodes.com/part/view/AP64352","AP64352")</f>
        <v>AP64352</v>
      </c>
      <c r="B78" t="str">
        <f>Hyperlink("https://www.diodes.com/assets/Datasheets/AP64352.pdf","AP64352 Datasheet")</f>
        <v>AP64352 Datasheet</v>
      </c>
      <c r="C78" t="s">
        <v>140</v>
      </c>
      <c r="F78" t="s">
        <v>20</v>
      </c>
      <c r="G78" t="s">
        <v>21</v>
      </c>
      <c r="H78">
        <v>3.8</v>
      </c>
      <c r="I78">
        <v>40</v>
      </c>
      <c r="J78">
        <v>3.5</v>
      </c>
      <c r="K78">
        <v>0.8</v>
      </c>
      <c r="L78" t="s">
        <v>27</v>
      </c>
      <c r="M78">
        <v>22</v>
      </c>
      <c r="N78">
        <v>1</v>
      </c>
      <c r="O78" t="s">
        <v>141</v>
      </c>
      <c r="P78">
        <v>75</v>
      </c>
      <c r="Q78">
        <v>45</v>
      </c>
      <c r="R78" t="s">
        <v>147</v>
      </c>
      <c r="S78" t="s">
        <v>143</v>
      </c>
    </row>
    <row r="79" spans="1:19">
      <c r="A79" t="str">
        <f>Hyperlink("https://www.diodes.com/part/view/AP64352Q","AP64352Q")</f>
        <v>AP64352Q</v>
      </c>
      <c r="B79" t="str">
        <f>Hyperlink("https://www.diodes.com/assets/Datasheets/AP64352Q.pdf","AP64352Q Datasheet")</f>
        <v>AP64352Q Datasheet</v>
      </c>
      <c r="C79" t="s">
        <v>148</v>
      </c>
      <c r="F79" t="s">
        <v>56</v>
      </c>
      <c r="G79" t="s">
        <v>21</v>
      </c>
      <c r="H79">
        <v>3.8</v>
      </c>
      <c r="I79">
        <v>40</v>
      </c>
      <c r="J79">
        <v>3.5</v>
      </c>
      <c r="K79">
        <v>0.8</v>
      </c>
      <c r="L79" t="s">
        <v>27</v>
      </c>
      <c r="M79">
        <v>22</v>
      </c>
      <c r="N79">
        <v>1</v>
      </c>
      <c r="O79" t="s">
        <v>141</v>
      </c>
      <c r="P79">
        <v>75</v>
      </c>
      <c r="Q79">
        <v>45</v>
      </c>
      <c r="R79" t="s">
        <v>133</v>
      </c>
      <c r="S79" t="s">
        <v>46</v>
      </c>
    </row>
    <row r="80" spans="1:19">
      <c r="A80" t="str">
        <f>Hyperlink("https://www.diodes.com/part/view/AP64500","AP64500")</f>
        <v>AP64500</v>
      </c>
      <c r="B80" t="str">
        <f>Hyperlink("https://www.diodes.com/assets/Datasheets/AP64500.pdf","AP64500 Datasheet")</f>
        <v>AP64500 Datasheet</v>
      </c>
      <c r="C80" t="s">
        <v>149</v>
      </c>
      <c r="F80" t="s">
        <v>20</v>
      </c>
      <c r="G80" t="s">
        <v>21</v>
      </c>
      <c r="H80">
        <v>3.8</v>
      </c>
      <c r="I80">
        <v>40</v>
      </c>
      <c r="J80">
        <v>5</v>
      </c>
      <c r="K80">
        <v>0.8</v>
      </c>
      <c r="L80" t="s">
        <v>27</v>
      </c>
      <c r="M80">
        <v>25</v>
      </c>
      <c r="N80">
        <v>1</v>
      </c>
      <c r="O80" t="s">
        <v>141</v>
      </c>
      <c r="P80">
        <v>45</v>
      </c>
      <c r="Q80">
        <v>20</v>
      </c>
      <c r="R80" t="s">
        <v>123</v>
      </c>
      <c r="S80" t="s">
        <v>143</v>
      </c>
    </row>
    <row r="81" spans="1:19">
      <c r="A81" t="str">
        <f>Hyperlink("https://www.diodes.com/part/view/AP64500Q","AP64500Q")</f>
        <v>AP64500Q</v>
      </c>
      <c r="B81" t="str">
        <f>Hyperlink("https://www.diodes.com/assets/Datasheets/AP64500Q.pdf","AP64500Q Datasheet")</f>
        <v>AP64500Q Datasheet</v>
      </c>
      <c r="C81" t="s">
        <v>150</v>
      </c>
      <c r="F81" t="s">
        <v>56</v>
      </c>
      <c r="G81" t="s">
        <v>21</v>
      </c>
      <c r="H81">
        <v>3.8</v>
      </c>
      <c r="I81">
        <v>40</v>
      </c>
      <c r="J81">
        <v>5</v>
      </c>
      <c r="K81">
        <v>0.8</v>
      </c>
      <c r="L81" t="s">
        <v>27</v>
      </c>
      <c r="M81">
        <v>25</v>
      </c>
      <c r="N81">
        <v>1</v>
      </c>
      <c r="O81" t="s">
        <v>122</v>
      </c>
      <c r="P81">
        <v>45</v>
      </c>
      <c r="Q81">
        <v>20</v>
      </c>
      <c r="R81" t="s">
        <v>123</v>
      </c>
      <c r="S81" t="s">
        <v>46</v>
      </c>
    </row>
    <row r="82" spans="1:19">
      <c r="A82" t="str">
        <f>Hyperlink("https://www.diodes.com/part/view/AP64501","AP64501")</f>
        <v>AP64501</v>
      </c>
      <c r="B82" t="str">
        <f>Hyperlink("https://www.diodes.com/assets/Datasheets/AP64501.pdf","AP64501 Datasheet")</f>
        <v>AP64501 Datasheet</v>
      </c>
      <c r="C82" t="s">
        <v>149</v>
      </c>
      <c r="F82" t="s">
        <v>20</v>
      </c>
      <c r="G82" t="s">
        <v>21</v>
      </c>
      <c r="H82">
        <v>3.8</v>
      </c>
      <c r="I82">
        <v>40</v>
      </c>
      <c r="J82">
        <v>5</v>
      </c>
      <c r="K82">
        <v>0.8</v>
      </c>
      <c r="L82" t="s">
        <v>27</v>
      </c>
      <c r="M82">
        <v>25</v>
      </c>
      <c r="N82">
        <v>1</v>
      </c>
      <c r="O82">
        <v>570</v>
      </c>
      <c r="P82">
        <v>45</v>
      </c>
      <c r="Q82">
        <v>20</v>
      </c>
      <c r="R82" t="s">
        <v>145</v>
      </c>
      <c r="S82" t="s">
        <v>143</v>
      </c>
    </row>
    <row r="83" spans="1:19">
      <c r="A83" t="str">
        <f>Hyperlink("https://www.diodes.com/part/view/AP64501Q","AP64501Q")</f>
        <v>AP64501Q</v>
      </c>
      <c r="B83" t="str">
        <f>Hyperlink("https://www.diodes.com/assets/Datasheets/AP64501Q.pdf","AP64501Q Datasheet")</f>
        <v>AP64501Q Datasheet</v>
      </c>
      <c r="C83" t="s">
        <v>151</v>
      </c>
      <c r="F83" t="s">
        <v>56</v>
      </c>
      <c r="G83" t="s">
        <v>21</v>
      </c>
      <c r="H83">
        <v>3.8</v>
      </c>
      <c r="I83">
        <v>40</v>
      </c>
      <c r="J83">
        <v>5</v>
      </c>
      <c r="K83">
        <v>0.8</v>
      </c>
      <c r="L83" t="s">
        <v>27</v>
      </c>
      <c r="M83">
        <v>25</v>
      </c>
      <c r="N83">
        <v>1</v>
      </c>
      <c r="O83">
        <v>570</v>
      </c>
      <c r="P83">
        <v>45</v>
      </c>
      <c r="Q83">
        <v>20</v>
      </c>
      <c r="R83" t="s">
        <v>145</v>
      </c>
      <c r="S83" t="s">
        <v>46</v>
      </c>
    </row>
    <row r="84" spans="1:19">
      <c r="A84" t="str">
        <f>Hyperlink("https://www.diodes.com/part/view/AP64502","AP64502")</f>
        <v>AP64502</v>
      </c>
      <c r="B84" t="str">
        <f>Hyperlink("https://www.diodes.com/assets/Datasheets/AP64502.pdf","AP64502 Datasheet")</f>
        <v>AP64502 Datasheet</v>
      </c>
      <c r="C84" t="s">
        <v>152</v>
      </c>
      <c r="F84" t="s">
        <v>20</v>
      </c>
      <c r="G84" t="s">
        <v>21</v>
      </c>
      <c r="H84">
        <v>3.8</v>
      </c>
      <c r="I84">
        <v>40</v>
      </c>
      <c r="J84">
        <v>5</v>
      </c>
      <c r="K84">
        <v>0.8</v>
      </c>
      <c r="L84" t="s">
        <v>27</v>
      </c>
      <c r="M84">
        <v>25</v>
      </c>
      <c r="N84">
        <v>1</v>
      </c>
      <c r="O84" t="s">
        <v>122</v>
      </c>
      <c r="P84">
        <v>45</v>
      </c>
      <c r="Q84">
        <v>20</v>
      </c>
      <c r="R84" t="s">
        <v>128</v>
      </c>
      <c r="S84" t="s">
        <v>46</v>
      </c>
    </row>
    <row r="85" spans="1:19">
      <c r="A85" t="str">
        <f>Hyperlink("https://www.diodes.com/part/view/AP64502Q","AP64502Q")</f>
        <v>AP64502Q</v>
      </c>
      <c r="B85" t="str">
        <f>Hyperlink("https://www.diodes.com/assets/Datasheets/AP64502Q.pdf","AP64502Q Datasheet")</f>
        <v>AP64502Q Datasheet</v>
      </c>
      <c r="C85" t="s">
        <v>153</v>
      </c>
      <c r="F85" t="s">
        <v>56</v>
      </c>
      <c r="G85" t="s">
        <v>21</v>
      </c>
      <c r="H85">
        <v>3.8</v>
      </c>
      <c r="I85">
        <v>40</v>
      </c>
      <c r="J85">
        <v>5</v>
      </c>
      <c r="K85">
        <v>0.8</v>
      </c>
      <c r="L85" t="s">
        <v>27</v>
      </c>
      <c r="M85">
        <v>25</v>
      </c>
      <c r="N85">
        <v>1</v>
      </c>
      <c r="O85" t="s">
        <v>122</v>
      </c>
      <c r="P85">
        <v>45</v>
      </c>
      <c r="Q85">
        <v>20</v>
      </c>
      <c r="R85" t="s">
        <v>128</v>
      </c>
      <c r="S85" t="s">
        <v>46</v>
      </c>
    </row>
    <row r="86" spans="1:19">
      <c r="A86" t="str">
        <f>Hyperlink("https://www.diodes.com/part/view/AP66200","AP66200")</f>
        <v>AP66200</v>
      </c>
      <c r="B86" t="str">
        <f>Hyperlink("https://www.diodes.com/assets/Datasheets/AP66200.pdf","AP66200 Datasheet")</f>
        <v>AP66200 Datasheet</v>
      </c>
      <c r="C86" t="s">
        <v>154</v>
      </c>
      <c r="F86" t="s">
        <v>20</v>
      </c>
      <c r="G86" t="s">
        <v>21</v>
      </c>
      <c r="H86">
        <v>3.8</v>
      </c>
      <c r="I86">
        <v>60</v>
      </c>
      <c r="J86">
        <v>2</v>
      </c>
      <c r="K86">
        <v>0.8</v>
      </c>
      <c r="L86">
        <v>50</v>
      </c>
      <c r="M86">
        <v>40</v>
      </c>
      <c r="N86">
        <v>1.5</v>
      </c>
      <c r="O86" t="s">
        <v>136</v>
      </c>
      <c r="P86">
        <v>185</v>
      </c>
      <c r="Q86">
        <v>80</v>
      </c>
      <c r="R86" t="s">
        <v>155</v>
      </c>
      <c r="S86" t="s">
        <v>138</v>
      </c>
    </row>
    <row r="87" spans="1:19">
      <c r="A87" t="str">
        <f>Hyperlink("https://www.diodes.com/part/view/AP66200Q","AP66200Q")</f>
        <v>AP66200Q</v>
      </c>
      <c r="B87" t="str">
        <f>Hyperlink("https://www.diodes.com/assets/Datasheets/AP66200Q.pdf","AP66200Q Datasheet")</f>
        <v>AP66200Q Datasheet</v>
      </c>
      <c r="C87" t="s">
        <v>156</v>
      </c>
      <c r="F87" t="s">
        <v>56</v>
      </c>
      <c r="G87" t="s">
        <v>21</v>
      </c>
      <c r="H87">
        <v>3.8</v>
      </c>
      <c r="I87">
        <v>60</v>
      </c>
      <c r="J87">
        <v>2</v>
      </c>
      <c r="K87">
        <v>0.8</v>
      </c>
      <c r="L87">
        <v>50</v>
      </c>
      <c r="M87">
        <v>50</v>
      </c>
      <c r="N87">
        <v>1.5</v>
      </c>
      <c r="O87" t="s">
        <v>136</v>
      </c>
      <c r="P87">
        <v>120</v>
      </c>
      <c r="Q87">
        <v>55</v>
      </c>
      <c r="R87" t="s">
        <v>157</v>
      </c>
      <c r="S87" t="s">
        <v>138</v>
      </c>
    </row>
    <row r="88" spans="1:19">
      <c r="A88" t="str">
        <f>Hyperlink("https://www.diodes.com/part/view/AP66300","AP66300")</f>
        <v>AP66300</v>
      </c>
      <c r="B88" t="str">
        <f>Hyperlink("https://www.diodes.com/assets/Datasheets/AP66300.pdf","AP66300 Datasheet")</f>
        <v>AP66300 Datasheet</v>
      </c>
      <c r="C88" t="s">
        <v>158</v>
      </c>
      <c r="F88" t="s">
        <v>20</v>
      </c>
      <c r="G88" t="s">
        <v>21</v>
      </c>
      <c r="H88">
        <v>3.8</v>
      </c>
      <c r="I88">
        <v>60</v>
      </c>
      <c r="J88">
        <v>3</v>
      </c>
      <c r="K88">
        <v>0.8</v>
      </c>
      <c r="L88">
        <v>50</v>
      </c>
      <c r="M88">
        <v>43</v>
      </c>
      <c r="N88">
        <v>2.2</v>
      </c>
      <c r="O88" t="s">
        <v>136</v>
      </c>
      <c r="P88">
        <v>120</v>
      </c>
      <c r="Q88">
        <v>55</v>
      </c>
      <c r="R88" t="s">
        <v>159</v>
      </c>
      <c r="S88" t="s">
        <v>138</v>
      </c>
    </row>
    <row r="89" spans="1:19">
      <c r="A89" t="str">
        <f>Hyperlink("https://www.diodes.com/part/view/AP66300Q","AP66300Q")</f>
        <v>AP66300Q</v>
      </c>
      <c r="B89" t="str">
        <f>Hyperlink("https://www.diodes.com/assets/Datasheets/AP66300Q.pdf","AP66300Q Datasheet")</f>
        <v>AP66300Q Datasheet</v>
      </c>
      <c r="C89" t="s">
        <v>160</v>
      </c>
      <c r="F89" t="s">
        <v>56</v>
      </c>
      <c r="G89" t="s">
        <v>21</v>
      </c>
      <c r="H89">
        <v>3.8</v>
      </c>
      <c r="I89">
        <v>60</v>
      </c>
      <c r="J89">
        <v>3</v>
      </c>
      <c r="K89">
        <v>0.8</v>
      </c>
      <c r="L89">
        <v>50</v>
      </c>
      <c r="M89">
        <v>43</v>
      </c>
      <c r="N89">
        <v>2.2</v>
      </c>
      <c r="O89" t="s">
        <v>136</v>
      </c>
      <c r="P89">
        <v>120</v>
      </c>
      <c r="Q89">
        <v>55</v>
      </c>
      <c r="R89" t="s">
        <v>159</v>
      </c>
      <c r="S89" t="s">
        <v>138</v>
      </c>
    </row>
    <row r="90" spans="1:19">
      <c r="A90" t="str">
        <f>Hyperlink("https://www.diodes.com/part/view/LSP5523","LSP5523")</f>
        <v>LSP5523</v>
      </c>
      <c r="B90" t="str">
        <f>Hyperlink("https://www.diodes.com/assets/Datasheets/LSP5523.pdf","LSP5523 Datasheet")</f>
        <v>LSP5523 Datasheet</v>
      </c>
      <c r="C90" t="s">
        <v>161</v>
      </c>
      <c r="F90" t="s">
        <v>20</v>
      </c>
      <c r="G90" t="s">
        <v>21</v>
      </c>
      <c r="H90">
        <v>4.5</v>
      </c>
      <c r="I90">
        <v>27</v>
      </c>
      <c r="J90">
        <v>3</v>
      </c>
      <c r="K90">
        <v>0.925</v>
      </c>
      <c r="L90" t="s">
        <v>162</v>
      </c>
      <c r="M90">
        <v>1300</v>
      </c>
      <c r="N90">
        <v>0.3</v>
      </c>
      <c r="O90">
        <v>340</v>
      </c>
      <c r="P90">
        <v>90</v>
      </c>
      <c r="Q90">
        <v>70</v>
      </c>
      <c r="S90" t="s">
        <v>163</v>
      </c>
    </row>
    <row r="91" spans="1:19">
      <c r="A91" t="str">
        <f>Hyperlink("https://www.diodes.com/part/view/LSP5526","LSP5526")</f>
        <v>LSP5526</v>
      </c>
      <c r="B91" t="str">
        <f>Hyperlink("https://www.diodes.com/assets/Datasheets/LSP5526.pdf","LSP5526 Datasheet")</f>
        <v>LSP5526 Datasheet</v>
      </c>
      <c r="C91" t="s">
        <v>164</v>
      </c>
      <c r="F91" t="s">
        <v>20</v>
      </c>
      <c r="G91" t="s">
        <v>21</v>
      </c>
      <c r="H91">
        <v>4.5</v>
      </c>
      <c r="I91">
        <v>23</v>
      </c>
      <c r="J91">
        <v>2</v>
      </c>
      <c r="K91">
        <v>0.925</v>
      </c>
      <c r="L91">
        <v>18</v>
      </c>
      <c r="M91">
        <v>1300</v>
      </c>
      <c r="N91">
        <v>0.3</v>
      </c>
      <c r="O91">
        <v>340</v>
      </c>
      <c r="P91">
        <v>95</v>
      </c>
      <c r="Q91">
        <v>95</v>
      </c>
      <c r="S91" t="s">
        <v>165</v>
      </c>
    </row>
    <row r="92" spans="1:19">
      <c r="A92" t="str">
        <f>Hyperlink("https://www.diodes.com/part/view/LSP5527","LSP5527")</f>
        <v>LSP5527</v>
      </c>
      <c r="B92" t="str">
        <f>Hyperlink("https://www.diodes.com/assets/Datasheets/LSP5527.pdf","LSP5527 Datasheet")</f>
        <v>LSP5527 Datasheet</v>
      </c>
      <c r="C92" t="s">
        <v>166</v>
      </c>
      <c r="F92" t="s">
        <v>20</v>
      </c>
      <c r="G92" t="s">
        <v>21</v>
      </c>
      <c r="H92">
        <v>4.5</v>
      </c>
      <c r="I92">
        <v>27</v>
      </c>
      <c r="J92">
        <v>2</v>
      </c>
      <c r="K92">
        <v>0.925</v>
      </c>
      <c r="L92" t="s">
        <v>162</v>
      </c>
      <c r="M92">
        <v>1300</v>
      </c>
      <c r="N92">
        <v>0.3</v>
      </c>
      <c r="O92">
        <v>340</v>
      </c>
      <c r="P92">
        <v>95</v>
      </c>
      <c r="Q92">
        <v>95</v>
      </c>
      <c r="S92" t="s">
        <v>165</v>
      </c>
    </row>
    <row r="93" spans="1:19">
      <c r="A93" t="str">
        <f>Hyperlink("https://www.diodes.com/part/view/PAM2306","PAM2306")</f>
        <v>PAM2306</v>
      </c>
      <c r="B93" t="str">
        <f>Hyperlink("https://www.diodes.com/assets/Datasheets/PAM2306.pdf","PAM2306 Datasheet")</f>
        <v>PAM2306 Datasheet</v>
      </c>
      <c r="C93" t="s">
        <v>167</v>
      </c>
      <c r="F93" t="s">
        <v>20</v>
      </c>
      <c r="G93" t="s">
        <v>21</v>
      </c>
      <c r="H93">
        <v>2.5</v>
      </c>
      <c r="I93">
        <v>5.5</v>
      </c>
      <c r="J93">
        <v>1</v>
      </c>
      <c r="K93">
        <v>1.8</v>
      </c>
      <c r="L93">
        <v>3.3</v>
      </c>
      <c r="M93">
        <v>40</v>
      </c>
      <c r="N93">
        <v>0.1</v>
      </c>
      <c r="O93">
        <v>1500</v>
      </c>
      <c r="P93">
        <v>300</v>
      </c>
      <c r="Q93">
        <v>350</v>
      </c>
      <c r="S93" t="s">
        <v>168</v>
      </c>
    </row>
    <row r="94" spans="1:19">
      <c r="A94" t="str">
        <f>Hyperlink("https://www.diodes.com/part/view/PAM2319","PAM2319")</f>
        <v>PAM2319</v>
      </c>
      <c r="B94" t="str">
        <f>Hyperlink("https://www.diodes.com/assets/Datasheets/PAM2319.pdf","PAM2319 Datasheet")</f>
        <v>PAM2319 Datasheet</v>
      </c>
      <c r="C94" t="s">
        <v>167</v>
      </c>
      <c r="F94" t="s">
        <v>20</v>
      </c>
      <c r="G94" t="s">
        <v>21</v>
      </c>
      <c r="H94">
        <v>2.7</v>
      </c>
      <c r="I94">
        <v>5.5</v>
      </c>
      <c r="J94">
        <v>1</v>
      </c>
      <c r="K94">
        <v>1</v>
      </c>
      <c r="L94">
        <v>3.3</v>
      </c>
      <c r="M94">
        <v>40</v>
      </c>
      <c r="N94">
        <v>0.1</v>
      </c>
      <c r="O94">
        <v>3000</v>
      </c>
      <c r="P94">
        <v>350</v>
      </c>
      <c r="Q94">
        <v>350</v>
      </c>
      <c r="S94" t="s">
        <v>168</v>
      </c>
    </row>
    <row r="95" spans="1:19">
      <c r="A95" t="str">
        <f>Hyperlink("https://www.diodes.com/part/view/PAM2320","PAM2320")</f>
        <v>PAM2320</v>
      </c>
      <c r="B95" t="str">
        <f>Hyperlink("https://www.diodes.com/assets/Datasheets/PAM2320.pdf","PAM2320 Datasheet")</f>
        <v>PAM2320 Datasheet</v>
      </c>
      <c r="C95" t="s">
        <v>169</v>
      </c>
      <c r="F95" t="s">
        <v>20</v>
      </c>
      <c r="G95" t="s">
        <v>21</v>
      </c>
      <c r="H95">
        <v>2.7</v>
      </c>
      <c r="I95">
        <v>5.5</v>
      </c>
      <c r="J95">
        <v>3</v>
      </c>
      <c r="K95">
        <v>0.6</v>
      </c>
      <c r="L95" t="s">
        <v>27</v>
      </c>
      <c r="M95">
        <v>42</v>
      </c>
      <c r="N95">
        <v>1</v>
      </c>
      <c r="O95">
        <v>1500</v>
      </c>
      <c r="P95">
        <v>85</v>
      </c>
      <c r="Q95">
        <v>60</v>
      </c>
      <c r="S95" t="s">
        <v>46</v>
      </c>
    </row>
    <row r="96" spans="1:19">
      <c r="A96" t="str">
        <f>Hyperlink("https://www.diodes.com/part/view/PAM2321","PAM2321")</f>
        <v>PAM2321</v>
      </c>
      <c r="B96" t="str">
        <f>Hyperlink("https://www.diodes.com/assets/Datasheets/PAM2321.pdf","PAM2321 Datasheet")</f>
        <v>PAM2321 Datasheet</v>
      </c>
      <c r="C96" t="s">
        <v>170</v>
      </c>
      <c r="F96" t="s">
        <v>20</v>
      </c>
      <c r="G96" t="s">
        <v>21</v>
      </c>
      <c r="H96">
        <v>2.7</v>
      </c>
      <c r="I96">
        <v>5.5</v>
      </c>
      <c r="J96">
        <v>2</v>
      </c>
      <c r="K96">
        <v>1</v>
      </c>
      <c r="L96">
        <v>3.3</v>
      </c>
      <c r="M96">
        <v>55</v>
      </c>
      <c r="N96">
        <v>1</v>
      </c>
      <c r="O96">
        <v>3000</v>
      </c>
      <c r="P96">
        <v>130</v>
      </c>
      <c r="Q96">
        <v>90</v>
      </c>
      <c r="S96" t="s">
        <v>171</v>
      </c>
    </row>
  </sheetData>
  <hyperlinks>
    <hyperlink ref="A2" r:id="rId_hyperlink_1" tooltip="AP1501" display="AP1501"/>
    <hyperlink ref="B2" r:id="rId_hyperlink_2" tooltip="AP1501 Datasheet" display="AP1501 Datasheet"/>
    <hyperlink ref="A3" r:id="rId_hyperlink_3" tooltip="AP1509" display="AP1509"/>
    <hyperlink ref="B3" r:id="rId_hyperlink_4" tooltip="AP1509 Datasheet" display="AP1509 Datasheet"/>
    <hyperlink ref="A4" r:id="rId_hyperlink_5" tooltip="AP1510" display="AP1510"/>
    <hyperlink ref="B4" r:id="rId_hyperlink_6" tooltip="AP1510 Datasheet" display="AP1510 Datasheet"/>
    <hyperlink ref="A5" r:id="rId_hyperlink_7" tooltip="AP1513" display="AP1513"/>
    <hyperlink ref="B5" r:id="rId_hyperlink_8" tooltip="AP1513 Datasheet" display="AP1513 Datasheet"/>
    <hyperlink ref="A6" r:id="rId_hyperlink_9" tooltip="AP1534" display="AP1534"/>
    <hyperlink ref="B6" r:id="rId_hyperlink_10" tooltip="AP1534 Datasheet" display="AP1534 Datasheet"/>
    <hyperlink ref="A7" r:id="rId_hyperlink_11" tooltip="AP1604A" display="AP1604A"/>
    <hyperlink ref="B7" r:id="rId_hyperlink_12" tooltip="AP1604A Datasheet" display="AP1604A Datasheet"/>
    <hyperlink ref="A8" r:id="rId_hyperlink_13" tooltip="AP3202" display="AP3202"/>
    <hyperlink ref="A9" r:id="rId_hyperlink_14" tooltip="AP3211" display="AP3211"/>
    <hyperlink ref="B9" r:id="rId_hyperlink_15" tooltip="AP3211 Datasheet" display="AP3211 Datasheet"/>
    <hyperlink ref="A10" r:id="rId_hyperlink_16" tooltip="AP3401" display="AP3401"/>
    <hyperlink ref="B10" r:id="rId_hyperlink_17" tooltip="AP3401 Datasheet" display="AP3401 Datasheet"/>
    <hyperlink ref="A11" r:id="rId_hyperlink_18" tooltip="AP3428" display="AP3428"/>
    <hyperlink ref="B11" r:id="rId_hyperlink_19" tooltip="AP3428 Datasheet" display="AP3428 Datasheet"/>
    <hyperlink ref="A12" r:id="rId_hyperlink_20" tooltip="AP3435" display="AP3435"/>
    <hyperlink ref="A13" r:id="rId_hyperlink_21" tooltip="AP3441" display="AP3441"/>
    <hyperlink ref="B13" r:id="rId_hyperlink_22" tooltip="AP3441 Datasheet" display="AP3441 Datasheet"/>
    <hyperlink ref="A14" r:id="rId_hyperlink_23" tooltip="AP3441L" display="AP3441L"/>
    <hyperlink ref="B14" r:id="rId_hyperlink_24" tooltip="AP3441L Datasheet" display="AP3441L Datasheet"/>
    <hyperlink ref="A15" r:id="rId_hyperlink_25" tooltip="AP3445" display="AP3445"/>
    <hyperlink ref="B15" r:id="rId_hyperlink_26" tooltip="AP3445 Datasheet" display="AP3445 Datasheet"/>
    <hyperlink ref="A16" r:id="rId_hyperlink_27" tooltip="AP3445L" display="AP3445L"/>
    <hyperlink ref="B16" r:id="rId_hyperlink_28" tooltip="AP3445_L Datasheet" display="AP3445_L Datasheet"/>
    <hyperlink ref="A17" r:id="rId_hyperlink_29" tooltip="AP3503" display="AP3503"/>
    <hyperlink ref="B17" r:id="rId_hyperlink_30" tooltip="AP3503 Datasheet" display="AP3503 Datasheet"/>
    <hyperlink ref="A18" r:id="rId_hyperlink_31" tooltip="AP3503F" display="AP3503F"/>
    <hyperlink ref="B18" r:id="rId_hyperlink_32" tooltip="AP3503F Datasheet" display="AP3503F Datasheet"/>
    <hyperlink ref="A19" r:id="rId_hyperlink_33" tooltip="AP5100" display="AP5100"/>
    <hyperlink ref="B19" r:id="rId_hyperlink_34" tooltip="AP5100 Datasheet" display="AP5100 Datasheet"/>
    <hyperlink ref="A20" r:id="rId_hyperlink_35" tooltip="AP61062Q" display="AP61062Q"/>
    <hyperlink ref="B20" r:id="rId_hyperlink_36" tooltip="AP61062Q Datasheet" display="AP61062Q Datasheet"/>
    <hyperlink ref="A21" r:id="rId_hyperlink_37" tooltip="AP61100" display="AP61100"/>
    <hyperlink ref="B21" r:id="rId_hyperlink_38" tooltip="AP61100 Datasheet" display="AP61100 Datasheet"/>
    <hyperlink ref="A22" r:id="rId_hyperlink_39" tooltip="AP61100Q" display="AP61100Q"/>
    <hyperlink ref="B22" r:id="rId_hyperlink_40" tooltip="AP61100Q Datasheet" display="AP61100Q Datasheet"/>
    <hyperlink ref="A23" r:id="rId_hyperlink_41" tooltip="AP61102" display="AP61102"/>
    <hyperlink ref="B23" r:id="rId_hyperlink_42" tooltip="AP61100 Datasheet" display="AP61100 Datasheet"/>
    <hyperlink ref="A24" r:id="rId_hyperlink_43" tooltip="AP61102Q" display="AP61102Q"/>
    <hyperlink ref="B24" r:id="rId_hyperlink_44" tooltip="AP61100Q Datasheet" display="AP61100Q Datasheet"/>
    <hyperlink ref="A25" r:id="rId_hyperlink_45" tooltip="AP61200" display="AP61200"/>
    <hyperlink ref="B25" r:id="rId_hyperlink_46" tooltip="AP61200 AP61201 AP61202 AP61203 Datasheet" display="AP61200 AP61201 AP61202 AP61203 Datasheet"/>
    <hyperlink ref="A26" r:id="rId_hyperlink_47" tooltip="AP61201" display="AP61201"/>
    <hyperlink ref="B26" r:id="rId_hyperlink_48" tooltip="AP61200 AP61201 AP61202 AP61203 Datasheet" display="AP61200 AP61201 AP61202 AP61203 Datasheet"/>
    <hyperlink ref="A27" r:id="rId_hyperlink_49" tooltip="AP61202" display="AP61202"/>
    <hyperlink ref="B27" r:id="rId_hyperlink_50" tooltip="AP61200 AP61201 AP61202 AP61203 Datasheet" display="AP61200 AP61201 AP61202 AP61203 Datasheet"/>
    <hyperlink ref="A28" r:id="rId_hyperlink_51" tooltip="AP61203" display="AP61203"/>
    <hyperlink ref="B28" r:id="rId_hyperlink_52" tooltip="AP61200 AP61201 AP61202 AP61203 Datasheet" display="AP61200 AP61201 AP61202 AP61203 Datasheet"/>
    <hyperlink ref="A29" r:id="rId_hyperlink_53" tooltip="AP61300" display="AP61300"/>
    <hyperlink ref="B29" r:id="rId_hyperlink_54" tooltip="AP61300/AP61302 Datasheet" display="AP61300/AP61302 Datasheet"/>
    <hyperlink ref="A30" r:id="rId_hyperlink_55" tooltip="AP61300Q" display="AP61300Q"/>
    <hyperlink ref="B30" r:id="rId_hyperlink_56" tooltip="AP61300Q AP61302Q Datasheet" display="AP61300Q AP61302Q Datasheet"/>
    <hyperlink ref="A31" r:id="rId_hyperlink_57" tooltip="AP61302" display="AP61302"/>
    <hyperlink ref="B31" r:id="rId_hyperlink_58" tooltip="AP61300/AP61302 Datasheet" display="AP61300/AP61302 Datasheet"/>
    <hyperlink ref="A32" r:id="rId_hyperlink_59" tooltip="AP61302Q" display="AP61302Q"/>
    <hyperlink ref="B32" r:id="rId_hyperlink_60" tooltip="AP61300Q AP61302Q Datasheet" display="AP61300Q AP61302Q Datasheet"/>
    <hyperlink ref="A33" r:id="rId_hyperlink_61" tooltip="AP62150" display="AP62150"/>
    <hyperlink ref="B33" r:id="rId_hyperlink_62" tooltip="AP62150 Datasheet" display="AP62150 Datasheet"/>
    <hyperlink ref="A34" r:id="rId_hyperlink_63" tooltip="AP62200" display="AP62200"/>
    <hyperlink ref="B34" r:id="rId_hyperlink_64" tooltip="AP62200_AP62201_AP62200T Datasheet" display="AP62200_AP62201_AP62200T Datasheet"/>
    <hyperlink ref="A35" r:id="rId_hyperlink_65" tooltip="AP62200T" display="AP62200T"/>
    <hyperlink ref="B35" r:id="rId_hyperlink_66" tooltip="AP62200_AP62201_AP62200T Datasheet" display="AP62200_AP62201_AP62200T Datasheet"/>
    <hyperlink ref="A36" r:id="rId_hyperlink_67" tooltip="AP62201" display="AP62201"/>
    <hyperlink ref="B36" r:id="rId_hyperlink_68" tooltip="AP62200_AP62201_AP62200T Datasheet" display="AP62200_AP62201_AP62200T Datasheet"/>
    <hyperlink ref="A37" r:id="rId_hyperlink_69" tooltip="AP62250" display="AP62250"/>
    <hyperlink ref="B37" r:id="rId_hyperlink_70" tooltip="AP62250 Datasheet" display="AP62250 Datasheet"/>
    <hyperlink ref="A38" r:id="rId_hyperlink_71" tooltip="AP62300" display="AP62300"/>
    <hyperlink ref="B38" r:id="rId_hyperlink_72" tooltip="AP62300 Datasheet" display="AP62300 Datasheet"/>
    <hyperlink ref="A39" r:id="rId_hyperlink_73" tooltip="AP62300T" display="AP62300T"/>
    <hyperlink ref="B39" r:id="rId_hyperlink_74" tooltip="AP62300 Datasheet" display="AP62300 Datasheet"/>
    <hyperlink ref="A40" r:id="rId_hyperlink_75" tooltip="AP62301" display="AP62301"/>
    <hyperlink ref="B40" r:id="rId_hyperlink_76" tooltip="AP62300 Datasheet" display="AP62300 Datasheet"/>
    <hyperlink ref="A41" r:id="rId_hyperlink_77" tooltip="AP62400" display="AP62400"/>
    <hyperlink ref="B41" r:id="rId_hyperlink_78" tooltip="AP62400 Datasheet" display="AP62400 Datasheet"/>
    <hyperlink ref="A42" r:id="rId_hyperlink_79" tooltip="AP62401" display="AP62401"/>
    <hyperlink ref="B42" r:id="rId_hyperlink_80" tooltip="AP62401 Datasheet" display="AP62401 Datasheet"/>
    <hyperlink ref="A43" r:id="rId_hyperlink_81" tooltip="AP62500" display="AP62500"/>
    <hyperlink ref="B43" r:id="rId_hyperlink_82" tooltip="AP62500 Datasheet" display="AP62500 Datasheet"/>
    <hyperlink ref="A44" r:id="rId_hyperlink_83" tooltip="AP62600" display="AP62600"/>
    <hyperlink ref="B44" r:id="rId_hyperlink_84" tooltip="AP62600 Datasheet" display="AP62600 Datasheet"/>
    <hyperlink ref="A45" r:id="rId_hyperlink_85" tooltip="AP62800" display="AP62800"/>
    <hyperlink ref="B45" r:id="rId_hyperlink_86" tooltip="AP62800 Datasheet" display="AP62800 Datasheet"/>
    <hyperlink ref="A46" r:id="rId_hyperlink_87" tooltip="AP63200" display="AP63200"/>
    <hyperlink ref="B46" r:id="rId_hyperlink_88" tooltip="AP63200-AP63201-AP63203-AP63205 Datasheet" display="AP63200-AP63201-AP63203-AP63205 Datasheet"/>
    <hyperlink ref="A47" r:id="rId_hyperlink_89" tooltip="AP63200Q" display="AP63200Q"/>
    <hyperlink ref="B47" r:id="rId_hyperlink_90" tooltip="AP63200Q AP63201Q AP63203Q AP63205Q Datasheet" display="AP63200Q AP63201Q AP63203Q AP63205Q Datasheet"/>
    <hyperlink ref="A48" r:id="rId_hyperlink_91" tooltip="AP63201" display="AP63201"/>
    <hyperlink ref="B48" r:id="rId_hyperlink_92" tooltip="AP63200-AP63201-AP63203-AP63205 Datasheet" display="AP63200-AP63201-AP63203-AP63205 Datasheet"/>
    <hyperlink ref="A49" r:id="rId_hyperlink_93" tooltip="AP63201Q" display="AP63201Q"/>
    <hyperlink ref="B49" r:id="rId_hyperlink_94" tooltip="AP63200Q AP63201Q AP63203Q AP63205Q Datasheet" display="AP63200Q AP63201Q AP63203Q AP63205Q Datasheet"/>
    <hyperlink ref="A50" r:id="rId_hyperlink_95" tooltip="AP63203" display="AP63203"/>
    <hyperlink ref="B50" r:id="rId_hyperlink_96" tooltip="AP63200-AP63201-AP63203-AP63205 Datasheet" display="AP63200-AP63201-AP63203-AP63205 Datasheet"/>
    <hyperlink ref="A51" r:id="rId_hyperlink_97" tooltip="AP63203Q" display="AP63203Q"/>
    <hyperlink ref="B51" r:id="rId_hyperlink_98" tooltip="AP63200Q AP63201Q AP63203Q AP63205Q Datasheet" display="AP63200Q AP63201Q AP63203Q AP63205Q Datasheet"/>
    <hyperlink ref="A52" r:id="rId_hyperlink_99" tooltip="AP63205" display="AP63205"/>
    <hyperlink ref="B52" r:id="rId_hyperlink_100" tooltip="AP63200-AP63201-AP63203-AP63205 Datasheet" display="AP63200-AP63201-AP63203-AP63205 Datasheet"/>
    <hyperlink ref="A53" r:id="rId_hyperlink_101" tooltip="AP63205Q" display="AP63205Q"/>
    <hyperlink ref="B53" r:id="rId_hyperlink_102" tooltip="AP63200Q AP63201Q AP63203Q AP63205Q Datasheet" display="AP63200Q AP63201Q AP63203Q AP63205Q Datasheet"/>
    <hyperlink ref="A54" r:id="rId_hyperlink_103" tooltip="AP63300" display="AP63300"/>
    <hyperlink ref="B54" r:id="rId_hyperlink_104" tooltip="AP63300_AP63301 Datasheet" display="AP63300_AP63301 Datasheet"/>
    <hyperlink ref="A55" r:id="rId_hyperlink_105" tooltip="AP63300Q" display="AP63300Q"/>
    <hyperlink ref="B55" r:id="rId_hyperlink_106" tooltip="AP63300Q AP63301Q Datasheet" display="AP63300Q AP63301Q Datasheet"/>
    <hyperlink ref="A56" r:id="rId_hyperlink_107" tooltip="AP63301" display="AP63301"/>
    <hyperlink ref="B56" r:id="rId_hyperlink_108" tooltip="AP63300_AP63301 Datasheet" display="AP63300_AP63301 Datasheet"/>
    <hyperlink ref="A57" r:id="rId_hyperlink_109" tooltip="AP63301Q" display="AP63301Q"/>
    <hyperlink ref="B57" r:id="rId_hyperlink_110" tooltip="AP63300Q AP63301Q Datasheet" display="AP63300Q AP63301Q Datasheet"/>
    <hyperlink ref="A58" r:id="rId_hyperlink_111" tooltip="AP63356" display="AP63356"/>
    <hyperlink ref="B58" r:id="rId_hyperlink_112" tooltip="AP63356_AP63357 Datasheet" display="AP63356_AP63357 Datasheet"/>
    <hyperlink ref="A59" r:id="rId_hyperlink_113" tooltip="AP63356Q" display="AP63356Q"/>
    <hyperlink ref="B59" r:id="rId_hyperlink_114" tooltip="AP63356Q AP63357Q Datasheet" display="AP63356Q AP63357Q Datasheet"/>
    <hyperlink ref="A60" r:id="rId_hyperlink_115" tooltip="AP63357" display="AP63357"/>
    <hyperlink ref="B60" r:id="rId_hyperlink_116" tooltip="AP63356_AP63357 Datasheet" display="AP63356_AP63357 Datasheet"/>
    <hyperlink ref="A61" r:id="rId_hyperlink_117" tooltip="AP63357Q" display="AP63357Q"/>
    <hyperlink ref="B61" r:id="rId_hyperlink_118" tooltip="AP63356Q AP63357Q Datasheet" display="AP63356Q AP63357Q Datasheet"/>
    <hyperlink ref="A62" r:id="rId_hyperlink_119" tooltip="AP64060" display="AP64060"/>
    <hyperlink ref="B62" r:id="rId_hyperlink_120" tooltip="AP64060 Datasheet" display="AP64060 Datasheet"/>
    <hyperlink ref="A63" r:id="rId_hyperlink_121" tooltip="AP64060Q" display="AP64060Q"/>
    <hyperlink ref="B63" r:id="rId_hyperlink_122" tooltip="AP64060Q Datasheet" display="AP64060Q Datasheet"/>
    <hyperlink ref="A64" r:id="rId_hyperlink_123" tooltip="AP64100" display="AP64100"/>
    <hyperlink ref="B64" r:id="rId_hyperlink_124" tooltip="AP64100 Datasheet" display="AP64100 Datasheet"/>
    <hyperlink ref="A65" r:id="rId_hyperlink_125" tooltip="AP64100Q" display="AP64100Q"/>
    <hyperlink ref="B65" r:id="rId_hyperlink_126" tooltip="AP64100Q Datasheet" display="AP64100Q Datasheet"/>
    <hyperlink ref="A66" r:id="rId_hyperlink_127" tooltip="AP64102" display="AP64102"/>
    <hyperlink ref="B66" r:id="rId_hyperlink_128" tooltip="AP64102 Datasheet" display="AP64102 Datasheet"/>
    <hyperlink ref="A67" r:id="rId_hyperlink_129" tooltip="AP64102Q" display="AP64102Q"/>
    <hyperlink ref="B67" r:id="rId_hyperlink_130" tooltip="AP64102Q Datasheet" display="AP64102Q Datasheet"/>
    <hyperlink ref="A68" r:id="rId_hyperlink_131" tooltip="AP64200" display="AP64200"/>
    <hyperlink ref="B68" r:id="rId_hyperlink_132" tooltip="AP64200 Datasheet" display="AP64200 Datasheet"/>
    <hyperlink ref="A69" r:id="rId_hyperlink_133" tooltip="AP64200Q" display="AP64200Q"/>
    <hyperlink ref="B69" r:id="rId_hyperlink_134" tooltip="AP64200Q Datasheet" display="AP64200Q Datasheet"/>
    <hyperlink ref="A70" r:id="rId_hyperlink_135" tooltip="AP64202" display="AP64202"/>
    <hyperlink ref="B70" r:id="rId_hyperlink_136" tooltip="AP64202 Datasheet" display="AP64202 Datasheet"/>
    <hyperlink ref="A71" r:id="rId_hyperlink_137" tooltip="AP64202Q" display="AP64202Q"/>
    <hyperlink ref="B71" r:id="rId_hyperlink_138" tooltip="AP64202Q Datasheet" display="AP64202Q Datasheet"/>
    <hyperlink ref="A72" r:id="rId_hyperlink_139" tooltip="AP64203Q" display="AP64203Q"/>
    <hyperlink ref="B72" r:id="rId_hyperlink_140" tooltip="AP64203Q Datasheet" display="AP64203Q Datasheet"/>
    <hyperlink ref="A73" r:id="rId_hyperlink_141" tooltip="AP64303Q" display="AP64303Q"/>
    <hyperlink ref="B73" r:id="rId_hyperlink_142" tooltip="AP64303Q Datasheet" display="AP64303Q Datasheet"/>
    <hyperlink ref="A74" r:id="rId_hyperlink_143" tooltip="AP64350" display="AP64350"/>
    <hyperlink ref="B74" r:id="rId_hyperlink_144" tooltip="AP64350 Datasheet" display="AP64350 Datasheet"/>
    <hyperlink ref="A75" r:id="rId_hyperlink_145" tooltip="AP64350Q" display="AP64350Q"/>
    <hyperlink ref="B75" r:id="rId_hyperlink_146" tooltip="AP64350Q Datasheet" display="AP64350Q Datasheet"/>
    <hyperlink ref="A76" r:id="rId_hyperlink_147" tooltip="AP64351" display="AP64351"/>
    <hyperlink ref="B76" r:id="rId_hyperlink_148" tooltip="AP64351 Datasheet" display="AP64351 Datasheet"/>
    <hyperlink ref="A77" r:id="rId_hyperlink_149" tooltip="AP64351Q" display="AP64351Q"/>
    <hyperlink ref="B77" r:id="rId_hyperlink_150" tooltip="AP64351Q Datasheet" display="AP64351Q Datasheet"/>
    <hyperlink ref="A78" r:id="rId_hyperlink_151" tooltip="AP64352" display="AP64352"/>
    <hyperlink ref="B78" r:id="rId_hyperlink_152" tooltip="AP64352 Datasheet" display="AP64352 Datasheet"/>
    <hyperlink ref="A79" r:id="rId_hyperlink_153" tooltip="AP64352Q" display="AP64352Q"/>
    <hyperlink ref="B79" r:id="rId_hyperlink_154" tooltip="AP64352Q Datasheet" display="AP64352Q Datasheet"/>
    <hyperlink ref="A80" r:id="rId_hyperlink_155" tooltip="AP64500" display="AP64500"/>
    <hyperlink ref="B80" r:id="rId_hyperlink_156" tooltip="AP64500 Datasheet" display="AP64500 Datasheet"/>
    <hyperlink ref="A81" r:id="rId_hyperlink_157" tooltip="AP64500Q" display="AP64500Q"/>
    <hyperlink ref="B81" r:id="rId_hyperlink_158" tooltip="AP64500Q Datasheet" display="AP64500Q Datasheet"/>
    <hyperlink ref="A82" r:id="rId_hyperlink_159" tooltip="AP64501" display="AP64501"/>
    <hyperlink ref="B82" r:id="rId_hyperlink_160" tooltip="AP64501 Datasheet" display="AP64501 Datasheet"/>
    <hyperlink ref="A83" r:id="rId_hyperlink_161" tooltip="AP64501Q" display="AP64501Q"/>
    <hyperlink ref="B83" r:id="rId_hyperlink_162" tooltip="AP64501Q Datasheet" display="AP64501Q Datasheet"/>
    <hyperlink ref="A84" r:id="rId_hyperlink_163" tooltip="AP64502" display="AP64502"/>
    <hyperlink ref="B84" r:id="rId_hyperlink_164" tooltip="AP64502 Datasheet" display="AP64502 Datasheet"/>
    <hyperlink ref="A85" r:id="rId_hyperlink_165" tooltip="AP64502Q" display="AP64502Q"/>
    <hyperlink ref="B85" r:id="rId_hyperlink_166" tooltip="AP64502Q Datasheet" display="AP64502Q Datasheet"/>
    <hyperlink ref="A86" r:id="rId_hyperlink_167" tooltip="AP66200" display="AP66200"/>
    <hyperlink ref="B86" r:id="rId_hyperlink_168" tooltip="AP66200 Datasheet" display="AP66200 Datasheet"/>
    <hyperlink ref="A87" r:id="rId_hyperlink_169" tooltip="AP66200Q" display="AP66200Q"/>
    <hyperlink ref="B87" r:id="rId_hyperlink_170" tooltip="AP66200Q Datasheet" display="AP66200Q Datasheet"/>
    <hyperlink ref="A88" r:id="rId_hyperlink_171" tooltip="AP66300" display="AP66300"/>
    <hyperlink ref="B88" r:id="rId_hyperlink_172" tooltip="AP66300 Datasheet" display="AP66300 Datasheet"/>
    <hyperlink ref="A89" r:id="rId_hyperlink_173" tooltip="AP66300Q" display="AP66300Q"/>
    <hyperlink ref="B89" r:id="rId_hyperlink_174" tooltip="AP66300Q Datasheet" display="AP66300Q Datasheet"/>
    <hyperlink ref="A90" r:id="rId_hyperlink_175" tooltip="LSP5523" display="LSP5523"/>
    <hyperlink ref="B90" r:id="rId_hyperlink_176" tooltip="LSP5523 Datasheet" display="LSP5523 Datasheet"/>
    <hyperlink ref="A91" r:id="rId_hyperlink_177" tooltip="LSP5526" display="LSP5526"/>
    <hyperlink ref="B91" r:id="rId_hyperlink_178" tooltip="LSP5526 Datasheet" display="LSP5526 Datasheet"/>
    <hyperlink ref="A92" r:id="rId_hyperlink_179" tooltip="LSP5527" display="LSP5527"/>
    <hyperlink ref="B92" r:id="rId_hyperlink_180" tooltip="LSP5527 Datasheet" display="LSP5527 Datasheet"/>
    <hyperlink ref="A93" r:id="rId_hyperlink_181" tooltip="PAM2306" display="PAM2306"/>
    <hyperlink ref="B93" r:id="rId_hyperlink_182" tooltip="PAM2306 Datasheet" display="PAM2306 Datasheet"/>
    <hyperlink ref="A94" r:id="rId_hyperlink_183" tooltip="PAM2319" display="PAM2319"/>
    <hyperlink ref="B94" r:id="rId_hyperlink_184" tooltip="PAM2319 Datasheet" display="PAM2319 Datasheet"/>
    <hyperlink ref="A95" r:id="rId_hyperlink_185" tooltip="PAM2320" display="PAM2320"/>
    <hyperlink ref="B95" r:id="rId_hyperlink_186" tooltip="PAM2320 Datasheet" display="PAM2320 Datasheet"/>
    <hyperlink ref="A96" r:id="rId_hyperlink_187" tooltip="PAM2321" display="PAM2321"/>
    <hyperlink ref="B96" r:id="rId_hyperlink_188" tooltip="PAM2321 Datasheet" display="PAM232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2024-04-18T22:10:06-05:00</dcterms:created>
  <dcterms:modified xsi:type="dcterms:W3CDTF">2024-04-18T22:10:06-05:00</dcterms:modified>
  <dc:title>Untitled Spreadsheet</dc:title>
  <dc:description/>
  <dc:subject/>
  <cp:keywords/>
  <cp:category/>
</cp:coreProperties>
</file>