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'Worksheet'!$A$1:$T$96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<sst xmlns="http://schemas.openxmlformats.org/spreadsheetml/2006/main" uniqueCount="263">
  <si>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</si>
  <si>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</si>
  <si>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</si>
  <si>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</si>
  <si>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</si>
  <si>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</si>
  <si>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</si>
  <si>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</si>
  <si>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</si>
  <si>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</si>
  <si>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</si>
  <si>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</si>
  <si>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</si>
  <si>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</si>
  <si>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</si>
  <si>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</si>
  <si>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</si>
  <si>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</si>
  <si>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Features</t>
    </r>
  </si>
  <si>
    <t>Packages</t>
  </si>
  <si>
    <t>AP1501</t>
  </si>
  <si>
    <t>150kHz, 3A PWM Buck DC/DC Converter</t>
  </si>
  <si>
    <t>Standard</t>
  </si>
  <si>
    <t>Buck</t>
  </si>
  <si>
    <t>N/A</t>
  </si>
  <si>
    <t>TO220-5, TO220-5R, TO263-5</t>
  </si>
  <si>
    <t>AP1509</t>
  </si>
  <si>
    <t>150kHz, 2A PWM BUCK DC-DC CONVERTER</t>
  </si>
  <si>
    <t>SO-8</t>
  </si>
  <si>
    <t>AP1510</t>
  </si>
  <si>
    <t>PWM CONTROL 3A STEP-DOWN CONVERTER</t>
  </si>
  <si>
    <t>VIN</t>
  </si>
  <si>
    <t>AP1513</t>
  </si>
  <si>
    <t>PWM CONTROL 2A STEP-DOWN CONVERTER</t>
  </si>
  <si>
    <t>AP1534</t>
  </si>
  <si>
    <t>PWM Control 2A Step-Down Converter</t>
  </si>
  <si>
    <t>AP1604A</t>
  </si>
  <si>
    <t>PWM/PFM DUAL MODE STEP-DOWN DC/DC CONVERTER</t>
  </si>
  <si>
    <t>SOT25</t>
  </si>
  <si>
    <t>AP3211</t>
  </si>
  <si>
    <t>1.4MHZ,1.5A ASYNCHRONOUS DC-DC BUCK CONVERTER</t>
  </si>
  <si>
    <t>ADJ</t>
  </si>
  <si>
    <t>SOT26</t>
  </si>
  <si>
    <t>AP3401</t>
  </si>
  <si>
    <t>1.5MHZ, 1A STEP-DOWN DC-DC BUCK CONVERTER</t>
  </si>
  <si>
    <t>TSOT26, U-DFN2020-6</t>
  </si>
  <si>
    <t>AP3428</t>
  </si>
  <si>
    <t>TSOT25, TSOT25 (Type SM), U-DFN2020-6</t>
  </si>
  <si>
    <t>AP3429</t>
  </si>
  <si>
    <t>1.0MHz, 2A Step-Down DC-DC Buck Converter</t>
  </si>
  <si>
    <t>TSOT25</t>
  </si>
  <si>
    <t>AP3441</t>
  </si>
  <si>
    <t>1MHZ, 3A STEP-DOWN DC-DC BUCK CONVERTER</t>
  </si>
  <si>
    <t>U-DFN2020-8 (Type E), U-DFN2020-8</t>
  </si>
  <si>
    <t>AP3441L</t>
  </si>
  <si>
    <t>AP3445</t>
  </si>
  <si>
    <t>1MHZ, 2A STEP-DOWN DC-DC BUCK CONVERTER</t>
  </si>
  <si>
    <t>AP3445L</t>
  </si>
  <si>
    <t>AP5100</t>
  </si>
  <si>
    <t>1.2A STEP-DOWN CONVERTER with 1.4MHz SWITCHING FREQUENCY</t>
  </si>
  <si>
    <t>AP61062Q</t>
  </si>
  <si>
    <t>Automotive-Compliant, 5.5V Input, 600mA Low IQ Synchronous Buck Converter</t>
  </si>
  <si>
    <t>Automotive</t>
  </si>
  <si>
    <t>Enable Light Load Efficiency Forced PWM Power-Good Output Discharge Soft-start Fixed UVLO Fixed VIN OVP Overcurrent Protection Thermal Shutdown Synchronous Rectification</t>
  </si>
  <si>
    <t>SOT563</t>
  </si>
  <si>
    <t>AP61100</t>
  </si>
  <si>
    <t>2.3V TO 5.5V INPUT, 1A LOW IQ SYNCHRONOUS BUCK CONVERTER</t>
  </si>
  <si>
    <t>Enable, Light Load Efficiency,Forced PWM,Output Discharge,Soft-start Fixed,UVLO Fixed,VIN OVP,Overcurrent Protection,Thermal Shutdown,Synchronous Rectification</t>
  </si>
  <si>
    <t>AP61100Q</t>
  </si>
  <si>
    <t>AUTOMOTIVE-COMPLIANT, 2.3V TO 5.5V INPUT, 1A LOW IQ SYNCHRONOUS BUCK CONVERTER</t>
  </si>
  <si>
    <t>Enable,Light Load Efficiency,Forced PWM,Output Discharge,Soft-start Fixed,UVLO Fixed,VIN OVP,Overcurrent Protection,Thermal Shutdown,Synchronous Rectification</t>
  </si>
  <si>
    <t>AP61102</t>
  </si>
  <si>
    <t>2.3V TO 5.5V INPUT, 1A LOW IQ SYNCHRONOUS BUCK CONVERTER with PG</t>
  </si>
  <si>
    <t>Enable,Light Load Efficiency,Forced PWM,Power-Good,Output Discharge,Soft-start Fixed,UVLO Fixed,VIN OVP,Overcurrent Protection,Thermal Shutdown,Synchronous Rectification</t>
  </si>
  <si>
    <t>AP61102Q</t>
  </si>
  <si>
    <t>AUTOMOTIVE-COMPLIANT, 2.3V TO 5.5V INPUT, 1A LOW IQ SYNCHRONOUS BUCK CONVERTER with PG</t>
  </si>
  <si>
    <t>AP61200</t>
  </si>
  <si>
    <t>2.3V TO 5.5V INPUT, 2A LOW IQ SYNCHRONOUS BUCK CONVERTER</t>
  </si>
  <si>
    <t>Enable,Light Load Efficiency,PFM,Output Discharge,Soft-start Fixed,UVLO Fixed,VIN OVP,Overcurrent Protection,Thermal Shutdown,Synchronous Rectification</t>
  </si>
  <si>
    <t>AP61201</t>
  </si>
  <si>
    <t>Enable, Light Load Efficiency, Forced PWM, Power-Good, Output Discharge, Soft-start Fixed, UVLO Fixed, VIN OVP, Overcurrent Protection, Thermal Shutdown, Synchronous Rectification</t>
  </si>
  <si>
    <t>AP61202</t>
  </si>
  <si>
    <t>Enable,Light Load Efficiency,PFM,Power-Good,Output Discharge,Soft-start Fixed,UVLO Fixed,VIN OVP,Overcurrent Protection,Thermal Shutdown,Synchronous Rectification</t>
  </si>
  <si>
    <t>AP61203</t>
  </si>
  <si>
    <t>AP61204Q</t>
  </si>
  <si>
    <t>2.4V to 5.5V Input, 2A Low IQ Synchronous Buck Converter</t>
  </si>
  <si>
    <t xml:space="preserve"> VIN</t>
  </si>
  <si>
    <t>AP61300</t>
  </si>
  <si>
    <t>2.4V TO 5.5V INPUT, 3A LOW IQ SYNCHRONOUS BUCK CONVERTER</t>
  </si>
  <si>
    <t>Enable, Light Load Efficiency, Forced PWM, Output Discharge, Soft-start Fixed, UVLO Fixed, VIN OVP, Overcurrent Protection, Thermal Shutdown, Synchronous Rectification</t>
  </si>
  <si>
    <t>AP61300Q</t>
  </si>
  <si>
    <t>Automotive-Compliant, 5.5V Input, 3A Low IQ Synchronous Buck Converter</t>
  </si>
  <si>
    <t>Enable, Light Load Efficiency, EN pin to set up PFM or Force PWM Output Discharge, Soft-start Fixed, UVLO Fixed, VIN OVP, Overcurrent Protection, Thermal Shutdown, Synchronous Rectification</t>
  </si>
  <si>
    <t>AP61302</t>
  </si>
  <si>
    <t>2.4V TO 5.5V INPUT, 3A LOW IQ SYNCHRONOUS BUCK CONVERTER WITH POWER-GOOD</t>
  </si>
  <si>
    <t>Routers and Switches</t>
  </si>
  <si>
    <t>Enable, Light Load Efficiency, Forced PWM, Power-Good Output Discharge, Soft-start Fixed, UVLO Fixed, VIN OVP, Overcurrent Protection, Thermal Shutdown, Synchronous Rectification</t>
  </si>
  <si>
    <t>AP61302Q</t>
  </si>
  <si>
    <t>Enable, Light Load Efficiency, EN pin to set up PFM or Force PWM Power-Good Output Discharge, Soft-start Fixed, UVLO Fixed, VIN OVP, Overcurrent Protection, Thermal Shutdown, Synchronous Rectification</t>
  </si>
  <si>
    <t>AP61402</t>
  </si>
  <si>
    <t>2.3V to 5.5V Input, 4A Synchronous Buck Converter</t>
  </si>
  <si>
    <t>Enable Light Load Efficiency EN pin to set up PFM or Force PWM Power-Good Output Discharge Soft-start, Undervoltage Lockout (UVLO), VIN Overvoltage Protection (OVP), Thermal Shutdown</t>
  </si>
  <si>
    <t>V-DFN1515-6/SWP (Type UX)</t>
  </si>
  <si>
    <t>AP61402Q</t>
  </si>
  <si>
    <t>2.3V to 5.5V Input, 4A Automotive-Compliant Synchronous Buck Converter</t>
  </si>
  <si>
    <t>AEC-Q100 Qualified, Enable Light Load Efficiency EN pin to set up PFM or Force PWM Power-Good Output Discharge Soft-start, Undervoltage Lockout (UVLO), VIN Overvoltage Protection (OVP), Thermal Shutdown</t>
  </si>
  <si>
    <t>AP62150</t>
  </si>
  <si>
    <t>4.2V TO 18V INPUT, 1.5A LOW IQ SYNCHRONOUS BUCK CONVERTER</t>
  </si>
  <si>
    <t>Enable,Light Load Efficiency,Soft-start Fixed,UVLO Adjustable,Overcurrent Protection,Thermal Shutdown,Synchronous Rectification</t>
  </si>
  <si>
    <t>SOT563 (Standard), TSOT26 (Standard)</t>
  </si>
  <si>
    <t>AP62200</t>
  </si>
  <si>
    <t>4.2V TO 18V INPUT, 2A LOW IQ SYNCHRONOUS BUCK CONVERTER, PFM/PWM</t>
  </si>
  <si>
    <t>AP62200T</t>
  </si>
  <si>
    <t>4.2V TO 18V INPUT, 2A LOW IQ SYNCHRONOUS BUCK CONVERTER, PFM/PWM, VREF 0.763V</t>
  </si>
  <si>
    <t>AP62201</t>
  </si>
  <si>
    <t>4.2V TO 18V INPUT, 2A LOW IQ SYNCHRONOUS BUCK CONVERTER, PWM Only</t>
  </si>
  <si>
    <t>Enable,Forced PWM,Soft-start Fixed,UVLO Adjustable,Overcurrent Protection,Thermal Shutdown,Synchronous Rectification</t>
  </si>
  <si>
    <t>AP62250</t>
  </si>
  <si>
    <t>4.2V TO 18V INPUT, 2.5A HIGH FREQUENCY SYNCHRONOUS BUCK CONVERTER</t>
  </si>
  <si>
    <t>AP62300</t>
  </si>
  <si>
    <t>4.2V TO 18V INPUT, 3A LOW IQ SYNCHRONOUS BUCK CONVERTER, PFM/PWM</t>
  </si>
  <si>
    <t>AP62300T</t>
  </si>
  <si>
    <t>4.2V TO 18V INPUT, 3A LOW IQ SYNCHRONOUS BUCK CONVERTER, PFM/PWM, VREF 0.763V</t>
  </si>
  <si>
    <t>TSOT26 (Standard)</t>
  </si>
  <si>
    <t>AP62301</t>
  </si>
  <si>
    <t>4.2V TO 18V INPUT, 3A LOW IQ SYNCHRONOUS BUCK CONVERTER, PWM</t>
  </si>
  <si>
    <t>AP62400</t>
  </si>
  <si>
    <t>4.2V to 18V Input, 4A Low IQ Synchronous Buck Converter</t>
  </si>
  <si>
    <t>Enable Light Load Efficiency Soft-start Fixed UVLO Adjustable Overcurrent Protection Thermal Shutdown Power-Good Synchronous Rectification</t>
  </si>
  <si>
    <t>TSOT26</t>
  </si>
  <si>
    <t>AP62401</t>
  </si>
  <si>
    <t>Enable Forced PWM Soft-start Fixed UVLO Adjustable Overcurrent Protection Thermal Shutdown Power-Good Synchronous Rectification</t>
  </si>
  <si>
    <t>AP62500</t>
  </si>
  <si>
    <t>4.5V TO 18V INPUT, 5A LOW IQ SYNCHRONOUS BUCK CONVERTER</t>
  </si>
  <si>
    <t>400/800/1200</t>
  </si>
  <si>
    <t>Enable, Light Load Efficiency, Ultrasonic Mode, Forced PWM, Power-Good, Frequency Selectable, Soft-start Adjustable, Tracking, UVLO Adjustable, Overcurrent Protection, Thermal Shutdown, Synchronous Rectification</t>
  </si>
  <si>
    <t>V-QFN2030-12 (Type A)</t>
  </si>
  <si>
    <t>AP62600</t>
  </si>
  <si>
    <t>4.5V TO 18V INPUT, 6A FULL FEATURE SET SYNCHRONOUS BUCK CONVERTER</t>
  </si>
  <si>
    <t>Enable,Light Load Efficiency,Ultrasonic Mode,Forced PWM,Power-Good,Frequency Selectable,Soft-start Adjustable,Tracking,UVLO Adjustable,Overcurrent Protection,Thermal Shutdown,Synchronous Rectification</t>
  </si>
  <si>
    <t>AP62800</t>
  </si>
  <si>
    <t>4.5V TO 17V INPUT, 8A LOW IQ SYNCHRONOUS BUCK CONVERTER</t>
  </si>
  <si>
    <t>AP63200</t>
  </si>
  <si>
    <t>3.8V-32V INPUT, 2A Low Iq Synchronous Buck with Enhanced EMI Reduction</t>
  </si>
  <si>
    <t>Enable,Light Load Efficiency,Soft-start Fixed,Internal Loop Compensation,UVLO Adjustable,Frequency Spread Spectrum,OVP,Overcurrent Protection,Thermal Shutdown,Synchronous Rectification</t>
  </si>
  <si>
    <t>AP63200Q</t>
  </si>
  <si>
    <t>Automotive Compliant, 32V, 2A Low IQ Synchronous Buck Converter.</t>
  </si>
  <si>
    <t>AP63201</t>
  </si>
  <si>
    <t>Enable,Forced PWM,Soft-start Fixed,Internal Loop Compensation,UVLO Adjustable,OVP,Overcurrent Protection,Thermal Shutdown,Synchronous Rectification</t>
  </si>
  <si>
    <t>AP63201Q</t>
  </si>
  <si>
    <t>AP63203</t>
  </si>
  <si>
    <t>AP63203Q</t>
  </si>
  <si>
    <t>Fixed: 3.3</t>
  </si>
  <si>
    <t>AP63205</t>
  </si>
  <si>
    <t>AP63205Q</t>
  </si>
  <si>
    <t>Fixed: 5</t>
  </si>
  <si>
    <t>AP63300</t>
  </si>
  <si>
    <t>3.8V-32V INPUT, 3A Low Iq Synchronous Buck with Enhanced EMI Reduction</t>
  </si>
  <si>
    <t>AP63300Q</t>
  </si>
  <si>
    <t>AUTOMOTIVE-COMPLIANT, 32V, 3A LOW IQ SYNCHRONOUS BUCK CONVERTER</t>
  </si>
  <si>
    <t>Enable, Light Load Efficiency, Soft-start Fixed, Internal Loop Compensation, UVLO Adjustable, Frequency Spread Spectrum, OVP, Overcurrent Protection, Thermal Shutdown, Synchronous Rectification</t>
  </si>
  <si>
    <t>AP63301</t>
  </si>
  <si>
    <t>AP63301Q</t>
  </si>
  <si>
    <t>Enable, Forced PWM, Soft-start Fixed, Internal Loop Compensation, UVLO Adjustable, OVP, Overcurrent Protection, Thermal Shutdown, Synchronous Rectification</t>
  </si>
  <si>
    <t>AP63356</t>
  </si>
  <si>
    <t>3.8V-32V INPUT, 3.5A Low Iq Synchronous Buck with Enhanced EMI Reduction PWM Only</t>
  </si>
  <si>
    <t>Enable,Forced PWM,Power-Good,Soft-start Fixed,Internal Loop Compensation,External Loop Compensation,UVLO Adjustable,Frequency Spread Spectrum,UVP,Overcurrent Protection,Thermal Shutdown,Synchronous Rectification</t>
  </si>
  <si>
    <t>V-DFN3020-13 (Type A)</t>
  </si>
  <si>
    <t>AP63356Q</t>
  </si>
  <si>
    <t>AUTOMOTIVE-COMPLIANT, 3.8V-32V INPUT, 3.5A LOW IQ SYNCHRONOUS BUCK CONVERTER</t>
  </si>
  <si>
    <t>Enable,
Forced PWM,
Power-Good,
Soft-start Fixed,
Internal Loop Compensation,
External Loop Compensation,
UVLO Adjustable,
Frequency Spread Spectrum,
UVP,
Overcurrent Protection,
Thermal Shutdown,
Synchronous Rectification</t>
  </si>
  <si>
    <t>V-DFN3020-13/SWP (Type A1)</t>
  </si>
  <si>
    <t>AP63357</t>
  </si>
  <si>
    <t>3.8V-32V INPUT, 3.5A Low Iq Synchronous Buck with Enhanced EMI Reduction PFM/PWM</t>
  </si>
  <si>
    <t>Enable,Light Load Efficiency,Power-Good,Soft-start Fixed,Internal Loop Compensation,External Loop Compensation,UVLO Adjustable,Frequency Spread Spectrum,UVP,Overcurrent Protection,Thermal Shutdown,Synchronous Rectification</t>
  </si>
  <si>
    <t>AP63357Q</t>
  </si>
  <si>
    <t>AUTOMOTIVE-COMPLIANT, 3.8V-32V INPUT, 3.5A LOW IQ SYNCHRONOUS BUCK CONVERTER that operates in PFM</t>
  </si>
  <si>
    <t>Enable,
Light Load Efficiency,
Power-Good,
Soft-start Fixed,
Internal Loop Compensation,
External Loop Compensation,
UVLO Adjustable,
Frequency Spread Spectrum,
UVP,
Overcurrent Protection,
Thermal Shutdown,
Synchronous Rectification</t>
  </si>
  <si>
    <t>AP64060</t>
  </si>
  <si>
    <t>4.5V to 40V Input, 600mA Synchronous Buck with Enhanced EMI Reduction</t>
  </si>
  <si>
    <t>AP64060Q</t>
  </si>
  <si>
    <t>4.5V to 40V Input, 600mA Synchronous AEC-Q100 Buck with Enhanced EMI Reduction</t>
  </si>
  <si>
    <t>AP64060TQ</t>
  </si>
  <si>
    <t>4.5V to 40V Input, 600mA, VFB:1V Synchronous AEC-Q100 Buck with Enhanced EMI Reduction</t>
  </si>
  <si>
    <t>AP64060ZQ</t>
  </si>
  <si>
    <t>AP64100</t>
  </si>
  <si>
    <t>3.8V TO 40V INPUT, 1A LOW IQ SYNCHRONOUS BUCK WITH ADJUSTABLE FREQUENCY</t>
  </si>
  <si>
    <t>100 to 2200</t>
  </si>
  <si>
    <t>Enable,Light Load Efficiency,Soft-start Fixed,Frequency Adjustable,External Clock Synchronization,External Loop Compensation,UVLO Adjustable,Frequency Spread Spectrum,OVP,Overcurrent Protection,Thermal Shutdown,Synchronous Rectification</t>
  </si>
  <si>
    <t>SO-8EP (Standard)</t>
  </si>
  <si>
    <t>AP64100Q</t>
  </si>
  <si>
    <t>AUTOMOTIVE-COMPLIANT, 40V, 1A SYNCHRONOUS BUCK WITH ADJUSTABLE FREQUENCY</t>
  </si>
  <si>
    <t>Enable, Light Load Efficiency, Soft-start Fixed, Frequency Adjustable, External Clock Synchronization, External Loop Compensation, UVLO Adjustable, Frequency Spread Spectrum, OVP, Overcurrent Protection, Thermal Shutdown, Synchronous Rectification</t>
  </si>
  <si>
    <t>SO-8EP</t>
  </si>
  <si>
    <t>AP64102</t>
  </si>
  <si>
    <t>3.8V TO 40V INPUT, 1A LOW IQ SYNCHRONOUS BUCK WITH INTERNAL COMPENSATION</t>
  </si>
  <si>
    <t>Enable, Light Load Efficiency, Soft-start Adjustable, Frequency Adjustable, External Clock Synchronization, Internal Loop Compensation, UVLO Adjustable, Frequency Spread Spectrum, OVP, Overcurrent Protection, Thermal Shutdown, Synchronous Rectification</t>
  </si>
  <si>
    <t>AP64102Q</t>
  </si>
  <si>
    <t>AUTOMOTIVE-COMPLIANT, 40V, 1A SYNCHRONOUS BUCK WITH INTERNAL COMPENSATION</t>
  </si>
  <si>
    <t>AP64200</t>
  </si>
  <si>
    <t>3.8V TO 40V INPUT, 2A LOW IQ SYNCHRONOUS BUCK WITH ADJUSTABLE FREQUENCY</t>
  </si>
  <si>
    <t>AP64200Q</t>
  </si>
  <si>
    <t>AUTOMOTIVE-COMPLIANT, 40V, 2A SYNCHRONOUS BUCK WITH ADJUSTABLE FREQUENCY</t>
  </si>
  <si>
    <t>AP64202</t>
  </si>
  <si>
    <t>3.8V TO 40V INPUT, 2A LOW IQ SYNCHRONOUS BUCK WITH INTERNAL COMPENSATION</t>
  </si>
  <si>
    <t>Enable,Light Load Efficiency,Soft-start Adjustable,Frequency Adjustable,External Clock Synchronization,Internal Loop Compensation,UVLO Adjustable,Frequency Spread Spectrum,OVP,Overcurrent Protection,Thermal Shutdown,Synchronous Rectification</t>
  </si>
  <si>
    <t>AP64202Q</t>
  </si>
  <si>
    <t>AUTOMOTIVE-COMPLIANT, 40V, 2A SYNCHRONOUS BUCK WITH INTERNAL COMPENSATION</t>
  </si>
  <si>
    <t>AP64203Q</t>
  </si>
  <si>
    <t>3.8V to 40V Input Automotive Grade, 2A Low IQ Synchronous Buck Converter</t>
  </si>
  <si>
    <t>300/500/2500</t>
  </si>
  <si>
    <t>Enhanced Efficiency Mode with Bias Adjustable Switching Frequency. 500kHz Default Frequency Start-up with Pre-biased Output External Soft-Start with Tracking - Sequential, Ratiometric, or Absolute. Default Internal Soft-Start of 1.7ms Enable Pin with 5% to</t>
  </si>
  <si>
    <t>U-QFN4040-16/SWP (Type UXB), U-QFN4040-16</t>
  </si>
  <si>
    <t>AP64303Q</t>
  </si>
  <si>
    <t>3.8V to 40V Input Automotive Grade, 3A Low IQ Synchronous Buck Converter</t>
  </si>
  <si>
    <t>AP64350</t>
  </si>
  <si>
    <t>3.8V TO 40V INPUT, 3.5A LOW IQ SYNCHRONOUS BUCK</t>
  </si>
  <si>
    <t>100,2200 Adj.</t>
  </si>
  <si>
    <t>AP64350Q</t>
  </si>
  <si>
    <t>AUTOMOTIVE-COMPLIANT, 3.8V TO 40V INPUT, 3.5A LOW IQ SYNCHRONOUS BUCK WITH PROGRAMMABLE FREQUENCY</t>
  </si>
  <si>
    <t>AP64351</t>
  </si>
  <si>
    <t>Enable,Light Load Efficiency,Soft-start Adjustable,External Loop Compensation,UVLO Adjustable,Frequency Spread Spectrum,OVP,Overcurrent Protection,Thermal Shutdown,Synchronous Rectification</t>
  </si>
  <si>
    <t>AP64351Q</t>
  </si>
  <si>
    <t>AUTOMOTIVE-COMPLIANT, 3.8V TO 40V INPUT, 3.5A LOW IQ SYNCHRONOUS BUCK WITH PROGRAMMABLE SOFT START</t>
  </si>
  <si>
    <t>AP64352</t>
  </si>
  <si>
    <t>Enable,
Light Load Efficiency,
Soft-start Adjustable,
Frequency Adjustable,
External Clock Synchronization,
Internal Loop Compensation,
UVLO Adjustable,
Frequency Spread Spectrum,
OVP,
Overcurrent Protection,
Thermal Shutdown,
Synchronous Rectification</t>
  </si>
  <si>
    <t>AP64352Q</t>
  </si>
  <si>
    <t>AUTOMOTIVE-COMPLIANT, 3.8V TO 40V INPUT, 3.5A LOW IQ SYNCHRONOUS BUCK WITH PROGRAMMABLE FREQUENCY AND SOFT-START</t>
  </si>
  <si>
    <t>AP64500</t>
  </si>
  <si>
    <t>3.8V TO 40V INPUT, 5A LOW IQ SYNCHRONOUS BUCK</t>
  </si>
  <si>
    <t>AP64500Q</t>
  </si>
  <si>
    <t>AUTOMOTIVE-COMPLIANT, 40V, 5A SYNCHRONOUS BUCK WITH PROGRAMMABLE FREQUENCY</t>
  </si>
  <si>
    <t>AP64501</t>
  </si>
  <si>
    <t>AP64501Q</t>
  </si>
  <si>
    <t>AUTOMOTIVE-COMPLIANT, 40V, 5A SYNCHRONOUS BUCK WITH PROGRAMMABLE SOFT-START TIME</t>
  </si>
  <si>
    <t>AP64502</t>
  </si>
  <si>
    <t>3.8V TO 40V INPUT, 5A LOW IQ SYNCHRONOUS BUCK WITH INTERNAL COMPENSATION</t>
  </si>
  <si>
    <t>AP64502Q</t>
  </si>
  <si>
    <t>AUTOMOTIVE-COMPLIANT, 40V, 5A SYNCHRONOUS BUCK WITH INTERNAL COMPENSATION</t>
  </si>
  <si>
    <t>AP66200</t>
  </si>
  <si>
    <t>3.8V to 60V Input, 2A Low IQ Synchronous Buck Converter</t>
  </si>
  <si>
    <t>Enhanced Efficiency Mode with Bias, Adjustable Switching Frequency. 500kHz Default Frequency, Start-up with Pre-biased Output, External Soft-Start with Tracking - Sequential, Ratiometric, or Absolute. Default Internal Soft-Start of 1.7ms, Enable Pin with 5</t>
  </si>
  <si>
    <t>AP66200Q</t>
  </si>
  <si>
    <t>3.8V to 60V Input Automotive Grade, 2A Low IQ Synchronous Buck Converter</t>
  </si>
  <si>
    <t>AP66300</t>
  </si>
  <si>
    <t>3.8V to 60V Input, 3A Low IQ Synchronous Buck Converter</t>
  </si>
  <si>
    <t>Enhanced Efficiency Mode with Bias, Adjustable Switching Frequency. 500kHz Default Frequency, Start-up with Pre-biased Output, External Soft-Start with Tracking – Sequential, Ratiometric, or Absolute. Default Internal Soft-Start of 1.7ms, Enable Pin with 5</t>
  </si>
  <si>
    <t>AP66300Q</t>
  </si>
  <si>
    <t>3.8V TO 60V Input Automotive Grade, 3A Low IQ Synchronous Buck Converter</t>
  </si>
  <si>
    <t>Enhanced Efficiency Mode with Bias, Adjustable Switching Frequency. 500kHz Default Frequency, Start-up with Pre-biased Output, External Soft-Start with Tracking, Sequential, Ratiometric, or Absolute. Default Internal Soft-Start of 1.7ms, Enable Pin with 5%</t>
  </si>
  <si>
    <t>LSP5523</t>
  </si>
  <si>
    <t>3A 27V Synchronous Buck Converter</t>
  </si>
  <si>
    <t>0.8Vin</t>
  </si>
  <si>
    <t>ESOP-8L (LS), SO-8EP</t>
  </si>
  <si>
    <t>LSP5526</t>
  </si>
  <si>
    <t>2A 23V Synchronous Buck Converter</t>
  </si>
  <si>
    <t>SOP-8L (LS), SO-8</t>
  </si>
  <si>
    <t>LSP5527</t>
  </si>
  <si>
    <t>2A 27V Synchronous Buck Converter</t>
  </si>
  <si>
    <t>PAM2306</t>
  </si>
  <si>
    <t>DUAL HIGH-EFFICIENCY PWM STEP-DOWN DC-DC CONVERTER</t>
  </si>
  <si>
    <t>U-DFN3030-12</t>
  </si>
  <si>
    <t>PAM2319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</si>
</sst>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501.pdf" TargetMode="External"/><Relationship Id="rId_hyperlink_2" Type="http://schemas.openxmlformats.org/officeDocument/2006/relationships/hyperlink" Target="https://www.diodes.com/part/view/AP1501" TargetMode="External"/><Relationship Id="rId_hyperlink_3" Type="http://schemas.openxmlformats.org/officeDocument/2006/relationships/hyperlink" Target="https://www.diodes.com/datasheet/download/AP1509.pdf" TargetMode="External"/><Relationship Id="rId_hyperlink_4" Type="http://schemas.openxmlformats.org/officeDocument/2006/relationships/hyperlink" Target="https://www.diodes.com/part/view/AP1509" TargetMode="External"/><Relationship Id="rId_hyperlink_5" Type="http://schemas.openxmlformats.org/officeDocument/2006/relationships/hyperlink" Target="https://www.diodes.com/datasheet/download/AP1510.pdf" TargetMode="External"/><Relationship Id="rId_hyperlink_6" Type="http://schemas.openxmlformats.org/officeDocument/2006/relationships/hyperlink" Target="https://www.diodes.com/part/view/AP1510" TargetMode="External"/><Relationship Id="rId_hyperlink_7" Type="http://schemas.openxmlformats.org/officeDocument/2006/relationships/hyperlink" Target="https://www.diodes.com/datasheet/download/AP1513.pdf" TargetMode="External"/><Relationship Id="rId_hyperlink_8" Type="http://schemas.openxmlformats.org/officeDocument/2006/relationships/hyperlink" Target="https://www.diodes.com/part/view/AP1513" TargetMode="External"/><Relationship Id="rId_hyperlink_9" Type="http://schemas.openxmlformats.org/officeDocument/2006/relationships/hyperlink" Target="https://www.diodes.com/datasheet/download/AP1534.pdf" TargetMode="External"/><Relationship Id="rId_hyperlink_10" Type="http://schemas.openxmlformats.org/officeDocument/2006/relationships/hyperlink" Target="https://www.diodes.com/part/view/AP1534" TargetMode="External"/><Relationship Id="rId_hyperlink_11" Type="http://schemas.openxmlformats.org/officeDocument/2006/relationships/hyperlink" Target="https://www.diodes.com/datasheet/download/AP1604A.pdf" TargetMode="External"/><Relationship Id="rId_hyperlink_12" Type="http://schemas.openxmlformats.org/officeDocument/2006/relationships/hyperlink" Target="https://www.diodes.com/part/view/AP1604A" TargetMode="External"/><Relationship Id="rId_hyperlink_13" Type="http://schemas.openxmlformats.org/officeDocument/2006/relationships/hyperlink" Target="https://www.diodes.com/datasheet/download/AP3211.pdf" TargetMode="External"/><Relationship Id="rId_hyperlink_14" Type="http://schemas.openxmlformats.org/officeDocument/2006/relationships/hyperlink" Target="https://www.diodes.com/part/view/AP3211" TargetMode="External"/><Relationship Id="rId_hyperlink_15" Type="http://schemas.openxmlformats.org/officeDocument/2006/relationships/hyperlink" Target="https://www.diodes.com/datasheet/download/AP3401.pdf" TargetMode="External"/><Relationship Id="rId_hyperlink_16" Type="http://schemas.openxmlformats.org/officeDocument/2006/relationships/hyperlink" Target="https://www.diodes.com/part/view/AP3401" TargetMode="External"/><Relationship Id="rId_hyperlink_17" Type="http://schemas.openxmlformats.org/officeDocument/2006/relationships/hyperlink" Target="https://www.diodes.com/datasheet/download/AP3428.pdf" TargetMode="External"/><Relationship Id="rId_hyperlink_18" Type="http://schemas.openxmlformats.org/officeDocument/2006/relationships/hyperlink" Target="https://www.diodes.com/part/view/AP3428" TargetMode="External"/><Relationship Id="rId_hyperlink_19" Type="http://schemas.openxmlformats.org/officeDocument/2006/relationships/hyperlink" Target="https://www.diodes.com/datasheet/download/AP3429.pdf" TargetMode="External"/><Relationship Id="rId_hyperlink_20" Type="http://schemas.openxmlformats.org/officeDocument/2006/relationships/hyperlink" Target="https://www.diodes.com/part/view/AP3429" TargetMode="External"/><Relationship Id="rId_hyperlink_21" Type="http://schemas.openxmlformats.org/officeDocument/2006/relationships/hyperlink" Target="https://www.diodes.com/datasheet/download/AP3441.pdf" TargetMode="External"/><Relationship Id="rId_hyperlink_22" Type="http://schemas.openxmlformats.org/officeDocument/2006/relationships/hyperlink" Target="https://www.diodes.com/part/view/AP3441" TargetMode="External"/><Relationship Id="rId_hyperlink_23" Type="http://schemas.openxmlformats.org/officeDocument/2006/relationships/hyperlink" Target="https://www.diodes.com/datasheet/download/AP3441L.pdf" TargetMode="External"/><Relationship Id="rId_hyperlink_24" Type="http://schemas.openxmlformats.org/officeDocument/2006/relationships/hyperlink" Target="https://www.diodes.com/part/view/AP3441L" TargetMode="External"/><Relationship Id="rId_hyperlink_25" Type="http://schemas.openxmlformats.org/officeDocument/2006/relationships/hyperlink" Target="https://www.diodes.com/datasheet/download/AP3445.pdf" TargetMode="External"/><Relationship Id="rId_hyperlink_26" Type="http://schemas.openxmlformats.org/officeDocument/2006/relationships/hyperlink" Target="https://www.diodes.com/part/view/AP3445" TargetMode="External"/><Relationship Id="rId_hyperlink_27" Type="http://schemas.openxmlformats.org/officeDocument/2006/relationships/hyperlink" Target="https://www.diodes.com/datasheet/download/AP3445_L.pdf" TargetMode="External"/><Relationship Id="rId_hyperlink_28" Type="http://schemas.openxmlformats.org/officeDocument/2006/relationships/hyperlink" Target="https://www.diodes.com/part/view/AP3445L" TargetMode="External"/><Relationship Id="rId_hyperlink_29" Type="http://schemas.openxmlformats.org/officeDocument/2006/relationships/hyperlink" Target="https://www.diodes.com/datasheet/download/AP5100.pdf" TargetMode="External"/><Relationship Id="rId_hyperlink_30" Type="http://schemas.openxmlformats.org/officeDocument/2006/relationships/hyperlink" Target="https://www.diodes.com/part/view/AP5100" TargetMode="External"/><Relationship Id="rId_hyperlink_31" Type="http://schemas.openxmlformats.org/officeDocument/2006/relationships/hyperlink" Target="https://www.diodes.com/datasheet/download/AP61062Q.pdf" TargetMode="External"/><Relationship Id="rId_hyperlink_32" Type="http://schemas.openxmlformats.org/officeDocument/2006/relationships/hyperlink" Target="https://www.diodes.com/part/view/AP61062Q" TargetMode="External"/><Relationship Id="rId_hyperlink_33" Type="http://schemas.openxmlformats.org/officeDocument/2006/relationships/hyperlink" Target="https://www.diodes.com/datasheet/download/AP61100.pdf" TargetMode="External"/><Relationship Id="rId_hyperlink_34" Type="http://schemas.openxmlformats.org/officeDocument/2006/relationships/hyperlink" Target="https://www.diodes.com/part/view/AP61100" TargetMode="External"/><Relationship Id="rId_hyperlink_35" Type="http://schemas.openxmlformats.org/officeDocument/2006/relationships/hyperlink" Target="https://www.diodes.com/datasheet/download/AP61100Q.pdf" TargetMode="External"/><Relationship Id="rId_hyperlink_36" Type="http://schemas.openxmlformats.org/officeDocument/2006/relationships/hyperlink" Target="https://www.diodes.com/part/view/AP61100Q" TargetMode="External"/><Relationship Id="rId_hyperlink_37" Type="http://schemas.openxmlformats.org/officeDocument/2006/relationships/hyperlink" Target="https://www.diodes.com/datasheet/download/AP61100.pdf" TargetMode="External"/><Relationship Id="rId_hyperlink_38" Type="http://schemas.openxmlformats.org/officeDocument/2006/relationships/hyperlink" Target="https://www.diodes.com/part/view/AP61102" TargetMode="External"/><Relationship Id="rId_hyperlink_39" Type="http://schemas.openxmlformats.org/officeDocument/2006/relationships/hyperlink" Target="https://www.diodes.com/datasheet/download/AP61100Q.pdf" TargetMode="External"/><Relationship Id="rId_hyperlink_40" Type="http://schemas.openxmlformats.org/officeDocument/2006/relationships/hyperlink" Target="https://www.diodes.com/part/view/AP61102Q" TargetMode="External"/><Relationship Id="rId_hyperlink_41" Type="http://schemas.openxmlformats.org/officeDocument/2006/relationships/hyperlink" Target="https://www.diodes.com/datasheet/download/AP61200+AP61201+AP61202+AP61203.pdf" TargetMode="External"/><Relationship Id="rId_hyperlink_42" Type="http://schemas.openxmlformats.org/officeDocument/2006/relationships/hyperlink" Target="https://www.diodes.com/part/view/AP61200" TargetMode="External"/><Relationship Id="rId_hyperlink_43" Type="http://schemas.openxmlformats.org/officeDocument/2006/relationships/hyperlink" Target="https://www.diodes.com/datasheet/download/AP61200+AP61201+AP61202+AP61203.pdf" TargetMode="External"/><Relationship Id="rId_hyperlink_44" Type="http://schemas.openxmlformats.org/officeDocument/2006/relationships/hyperlink" Target="https://www.diodes.com/part/view/AP61201" TargetMode="External"/><Relationship Id="rId_hyperlink_45" Type="http://schemas.openxmlformats.org/officeDocument/2006/relationships/hyperlink" Target="https://www.diodes.com/datasheet/download/AP61200+AP61201+AP61202+AP61203.pdf" TargetMode="External"/><Relationship Id="rId_hyperlink_46" Type="http://schemas.openxmlformats.org/officeDocument/2006/relationships/hyperlink" Target="https://www.diodes.com/part/view/AP61202" TargetMode="External"/><Relationship Id="rId_hyperlink_47" Type="http://schemas.openxmlformats.org/officeDocument/2006/relationships/hyperlink" Target="https://www.diodes.com/datasheet/download/AP61200+AP61201+AP61202+AP61203.pdf" TargetMode="External"/><Relationship Id="rId_hyperlink_48" Type="http://schemas.openxmlformats.org/officeDocument/2006/relationships/hyperlink" Target="https://www.diodes.com/part/view/AP61203" TargetMode="External"/><Relationship Id="rId_hyperlink_49" Type="http://schemas.openxmlformats.org/officeDocument/2006/relationships/hyperlink" Target="https://www.diodes.com/datasheet/download/AP61204Q.pdf" TargetMode="External"/><Relationship Id="rId_hyperlink_50" Type="http://schemas.openxmlformats.org/officeDocument/2006/relationships/hyperlink" Target="https://www.diodes.com/part/view/AP61204Q" TargetMode="External"/><Relationship Id="rId_hyperlink_51" Type="http://schemas.openxmlformats.org/officeDocument/2006/relationships/hyperlink" Target="https://www.diodes.com/datasheet/download/AP61300%2FAP61302.pdf" TargetMode="External"/><Relationship Id="rId_hyperlink_52" Type="http://schemas.openxmlformats.org/officeDocument/2006/relationships/hyperlink" Target="https://www.diodes.com/part/view/AP61300" TargetMode="External"/><Relationship Id="rId_hyperlink_53" Type="http://schemas.openxmlformats.org/officeDocument/2006/relationships/hyperlink" Target="https://www.diodes.com/datasheet/download/AP61300Q+AP61302Q.pdf" TargetMode="External"/><Relationship Id="rId_hyperlink_54" Type="http://schemas.openxmlformats.org/officeDocument/2006/relationships/hyperlink" Target="https://www.diodes.com/part/view/AP61300Q" TargetMode="External"/><Relationship Id="rId_hyperlink_55" Type="http://schemas.openxmlformats.org/officeDocument/2006/relationships/hyperlink" Target="https://www.diodes.com/datasheet/download/AP61300%2FAP61302.pdf" TargetMode="External"/><Relationship Id="rId_hyperlink_56" Type="http://schemas.openxmlformats.org/officeDocument/2006/relationships/hyperlink" Target="https://www.diodes.com/part/view/AP61302" TargetMode="External"/><Relationship Id="rId_hyperlink_57" Type="http://schemas.openxmlformats.org/officeDocument/2006/relationships/hyperlink" Target="https://www.diodes.com/datasheet/download/AP61300Q+AP61302Q.pdf" TargetMode="External"/><Relationship Id="rId_hyperlink_58" Type="http://schemas.openxmlformats.org/officeDocument/2006/relationships/hyperlink" Target="https://www.diodes.com/part/view/AP61302Q" TargetMode="External"/><Relationship Id="rId_hyperlink_59" Type="http://schemas.openxmlformats.org/officeDocument/2006/relationships/hyperlink" Target="https://www.diodes.com/datasheet/download/AP61402.pdf" TargetMode="External"/><Relationship Id="rId_hyperlink_60" Type="http://schemas.openxmlformats.org/officeDocument/2006/relationships/hyperlink" Target="https://www.diodes.com/part/view/AP61402" TargetMode="External"/><Relationship Id="rId_hyperlink_61" Type="http://schemas.openxmlformats.org/officeDocument/2006/relationships/hyperlink" Target="https://www.diodes.com/datasheet/download/AP61402Q.pdf" TargetMode="External"/><Relationship Id="rId_hyperlink_62" Type="http://schemas.openxmlformats.org/officeDocument/2006/relationships/hyperlink" Target="https://www.diodes.com/part/view/AP61402Q" TargetMode="External"/><Relationship Id="rId_hyperlink_63" Type="http://schemas.openxmlformats.org/officeDocument/2006/relationships/hyperlink" Target="https://www.diodes.com/datasheet/download/AP62150.pdf" TargetMode="External"/><Relationship Id="rId_hyperlink_64" Type="http://schemas.openxmlformats.org/officeDocument/2006/relationships/hyperlink" Target="https://www.diodes.com/part/view/AP62150" TargetMode="External"/><Relationship Id="rId_hyperlink_65" Type="http://schemas.openxmlformats.org/officeDocument/2006/relationships/hyperlink" Target="https://www.diodes.com/datasheet/download/AP62200_AP62201_AP62200T.pdf" TargetMode="External"/><Relationship Id="rId_hyperlink_66" Type="http://schemas.openxmlformats.org/officeDocument/2006/relationships/hyperlink" Target="https://www.diodes.com/part/view/AP62200" TargetMode="External"/><Relationship Id="rId_hyperlink_67" Type="http://schemas.openxmlformats.org/officeDocument/2006/relationships/hyperlink" Target="https://www.diodes.com/datasheet/download/AP62200_AP62201_AP62200T.pdf" TargetMode="External"/><Relationship Id="rId_hyperlink_68" Type="http://schemas.openxmlformats.org/officeDocument/2006/relationships/hyperlink" Target="https://www.diodes.com/part/view/AP62200T" TargetMode="External"/><Relationship Id="rId_hyperlink_69" Type="http://schemas.openxmlformats.org/officeDocument/2006/relationships/hyperlink" Target="https://www.diodes.com/datasheet/download/AP62200_AP62201_AP62200T.pdf" TargetMode="External"/><Relationship Id="rId_hyperlink_70" Type="http://schemas.openxmlformats.org/officeDocument/2006/relationships/hyperlink" Target="https://www.diodes.com/part/view/AP62201" TargetMode="External"/><Relationship Id="rId_hyperlink_71" Type="http://schemas.openxmlformats.org/officeDocument/2006/relationships/hyperlink" Target="https://www.diodes.com/datasheet/download/AP62250.pdf" TargetMode="External"/><Relationship Id="rId_hyperlink_72" Type="http://schemas.openxmlformats.org/officeDocument/2006/relationships/hyperlink" Target="https://www.diodes.com/part/view/AP62250" TargetMode="External"/><Relationship Id="rId_hyperlink_73" Type="http://schemas.openxmlformats.org/officeDocument/2006/relationships/hyperlink" Target="https://www.diodes.com/datasheet/download/AP62300.pdf" TargetMode="External"/><Relationship Id="rId_hyperlink_74" Type="http://schemas.openxmlformats.org/officeDocument/2006/relationships/hyperlink" Target="https://www.diodes.com/part/view/AP62300" TargetMode="External"/><Relationship Id="rId_hyperlink_75" Type="http://schemas.openxmlformats.org/officeDocument/2006/relationships/hyperlink" Target="https://www.diodes.com/datasheet/download/AP62300.pdf" TargetMode="External"/><Relationship Id="rId_hyperlink_76" Type="http://schemas.openxmlformats.org/officeDocument/2006/relationships/hyperlink" Target="https://www.diodes.com/part/view/AP62300T" TargetMode="External"/><Relationship Id="rId_hyperlink_77" Type="http://schemas.openxmlformats.org/officeDocument/2006/relationships/hyperlink" Target="https://www.diodes.com/datasheet/download/AP62300.pdf" TargetMode="External"/><Relationship Id="rId_hyperlink_78" Type="http://schemas.openxmlformats.org/officeDocument/2006/relationships/hyperlink" Target="https://www.diodes.com/part/view/AP62301" TargetMode="External"/><Relationship Id="rId_hyperlink_79" Type="http://schemas.openxmlformats.org/officeDocument/2006/relationships/hyperlink" Target="https://www.diodes.com/datasheet/download/AP62400.pdf" TargetMode="External"/><Relationship Id="rId_hyperlink_80" Type="http://schemas.openxmlformats.org/officeDocument/2006/relationships/hyperlink" Target="https://www.diodes.com/part/view/AP62400" TargetMode="External"/><Relationship Id="rId_hyperlink_81" Type="http://schemas.openxmlformats.org/officeDocument/2006/relationships/hyperlink" Target="https://www.diodes.com/datasheet/download/AP62401.pdf" TargetMode="External"/><Relationship Id="rId_hyperlink_82" Type="http://schemas.openxmlformats.org/officeDocument/2006/relationships/hyperlink" Target="https://www.diodes.com/part/view/AP62401" TargetMode="External"/><Relationship Id="rId_hyperlink_83" Type="http://schemas.openxmlformats.org/officeDocument/2006/relationships/hyperlink" Target="https://www.diodes.com/datasheet/download/AP62500.pdf" TargetMode="External"/><Relationship Id="rId_hyperlink_84" Type="http://schemas.openxmlformats.org/officeDocument/2006/relationships/hyperlink" Target="https://www.diodes.com/part/view/AP62500" TargetMode="External"/><Relationship Id="rId_hyperlink_85" Type="http://schemas.openxmlformats.org/officeDocument/2006/relationships/hyperlink" Target="https://www.diodes.com/datasheet/download/AP62600.pdf" TargetMode="External"/><Relationship Id="rId_hyperlink_86" Type="http://schemas.openxmlformats.org/officeDocument/2006/relationships/hyperlink" Target="https://www.diodes.com/part/view/AP62600" TargetMode="External"/><Relationship Id="rId_hyperlink_87" Type="http://schemas.openxmlformats.org/officeDocument/2006/relationships/hyperlink" Target="https://www.diodes.com/datasheet/download/AP62800.pdf" TargetMode="External"/><Relationship Id="rId_hyperlink_88" Type="http://schemas.openxmlformats.org/officeDocument/2006/relationships/hyperlink" Target="https://www.diodes.com/part/view/AP62800" TargetMode="External"/><Relationship Id="rId_hyperlink_89" Type="http://schemas.openxmlformats.org/officeDocument/2006/relationships/hyperlink" Target="https://www.diodes.com/datasheet/download/AP63200-AP63201-AP63203-AP63205.pdf" TargetMode="External"/><Relationship Id="rId_hyperlink_90" Type="http://schemas.openxmlformats.org/officeDocument/2006/relationships/hyperlink" Target="https://www.diodes.com/part/view/AP63200" TargetMode="External"/><Relationship Id="rId_hyperlink_91" Type="http://schemas.openxmlformats.org/officeDocument/2006/relationships/hyperlink" Target="https://www.diodes.com/datasheet/download/AP63200Q+AP63201Q+AP63203Q+AP63205Q.pdf" TargetMode="External"/><Relationship Id="rId_hyperlink_92" Type="http://schemas.openxmlformats.org/officeDocument/2006/relationships/hyperlink" Target="https://www.diodes.com/part/view/AP63200Q" TargetMode="External"/><Relationship Id="rId_hyperlink_93" Type="http://schemas.openxmlformats.org/officeDocument/2006/relationships/hyperlink" Target="https://www.diodes.com/datasheet/download/AP63200-AP63201-AP63203-AP63205.pdf" TargetMode="External"/><Relationship Id="rId_hyperlink_94" Type="http://schemas.openxmlformats.org/officeDocument/2006/relationships/hyperlink" Target="https://www.diodes.com/part/view/AP63201" TargetMode="External"/><Relationship Id="rId_hyperlink_95" Type="http://schemas.openxmlformats.org/officeDocument/2006/relationships/hyperlink" Target="https://www.diodes.com/datasheet/download/AP63200Q+AP63201Q+AP63203Q+AP63205Q.pdf" TargetMode="External"/><Relationship Id="rId_hyperlink_96" Type="http://schemas.openxmlformats.org/officeDocument/2006/relationships/hyperlink" Target="https://www.diodes.com/part/view/AP63201Q" TargetMode="External"/><Relationship Id="rId_hyperlink_97" Type="http://schemas.openxmlformats.org/officeDocument/2006/relationships/hyperlink" Target="https://www.diodes.com/datasheet/download/AP63200-AP63201-AP63203-AP63205.pdf" TargetMode="External"/><Relationship Id="rId_hyperlink_98" Type="http://schemas.openxmlformats.org/officeDocument/2006/relationships/hyperlink" Target="https://www.diodes.com/part/view/AP63203" TargetMode="External"/><Relationship Id="rId_hyperlink_99" Type="http://schemas.openxmlformats.org/officeDocument/2006/relationships/hyperlink" Target="https://www.diodes.com/datasheet/download/AP63200Q+AP63201Q+AP63203Q+AP63205Q.pdf" TargetMode="External"/><Relationship Id="rId_hyperlink_100" Type="http://schemas.openxmlformats.org/officeDocument/2006/relationships/hyperlink" Target="https://www.diodes.com/part/view/AP63203Q" TargetMode="External"/><Relationship Id="rId_hyperlink_101" Type="http://schemas.openxmlformats.org/officeDocument/2006/relationships/hyperlink" Target="https://www.diodes.com/datasheet/download/AP63200-AP63201-AP63203-AP63205.pdf" TargetMode="External"/><Relationship Id="rId_hyperlink_102" Type="http://schemas.openxmlformats.org/officeDocument/2006/relationships/hyperlink" Target="https://www.diodes.com/part/view/AP63205" TargetMode="External"/><Relationship Id="rId_hyperlink_103" Type="http://schemas.openxmlformats.org/officeDocument/2006/relationships/hyperlink" Target="https://www.diodes.com/datasheet/download/AP63200Q+AP63201Q+AP63203Q+AP63205Q.pdf" TargetMode="External"/><Relationship Id="rId_hyperlink_104" Type="http://schemas.openxmlformats.org/officeDocument/2006/relationships/hyperlink" Target="https://www.diodes.com/part/view/AP63205Q" TargetMode="External"/><Relationship Id="rId_hyperlink_105" Type="http://schemas.openxmlformats.org/officeDocument/2006/relationships/hyperlink" Target="https://www.diodes.com/datasheet/download/AP63300_AP63301.pdf" TargetMode="External"/><Relationship Id="rId_hyperlink_106" Type="http://schemas.openxmlformats.org/officeDocument/2006/relationships/hyperlink" Target="https://www.diodes.com/part/view/AP63300" TargetMode="External"/><Relationship Id="rId_hyperlink_107" Type="http://schemas.openxmlformats.org/officeDocument/2006/relationships/hyperlink" Target="https://www.diodes.com/datasheet/download/AP63300Q+AP63301Q.pdf" TargetMode="External"/><Relationship Id="rId_hyperlink_108" Type="http://schemas.openxmlformats.org/officeDocument/2006/relationships/hyperlink" Target="https://www.diodes.com/part/view/AP63300Q" TargetMode="External"/><Relationship Id="rId_hyperlink_109" Type="http://schemas.openxmlformats.org/officeDocument/2006/relationships/hyperlink" Target="https://www.diodes.com/datasheet/download/AP63300_AP63301.pdf" TargetMode="External"/><Relationship Id="rId_hyperlink_110" Type="http://schemas.openxmlformats.org/officeDocument/2006/relationships/hyperlink" Target="https://www.diodes.com/part/view/AP63301" TargetMode="External"/><Relationship Id="rId_hyperlink_111" Type="http://schemas.openxmlformats.org/officeDocument/2006/relationships/hyperlink" Target="https://www.diodes.com/datasheet/download/AP63300Q+AP63301Q.pdf" TargetMode="External"/><Relationship Id="rId_hyperlink_112" Type="http://schemas.openxmlformats.org/officeDocument/2006/relationships/hyperlink" Target="https://www.diodes.com/part/view/AP63301Q" TargetMode="External"/><Relationship Id="rId_hyperlink_113" Type="http://schemas.openxmlformats.org/officeDocument/2006/relationships/hyperlink" Target="https://www.diodes.com/datasheet/download/AP63356_AP63357.pdf" TargetMode="External"/><Relationship Id="rId_hyperlink_114" Type="http://schemas.openxmlformats.org/officeDocument/2006/relationships/hyperlink" Target="https://www.diodes.com/part/view/AP63356" TargetMode="External"/><Relationship Id="rId_hyperlink_115" Type="http://schemas.openxmlformats.org/officeDocument/2006/relationships/hyperlink" Target="https://www.diodes.com/datasheet/download/AP63356Q+AP63357Q.pdf" TargetMode="External"/><Relationship Id="rId_hyperlink_116" Type="http://schemas.openxmlformats.org/officeDocument/2006/relationships/hyperlink" Target="https://www.diodes.com/part/view/AP63356Q" TargetMode="External"/><Relationship Id="rId_hyperlink_117" Type="http://schemas.openxmlformats.org/officeDocument/2006/relationships/hyperlink" Target="https://www.diodes.com/datasheet/download/AP63356_AP63357.pdf" TargetMode="External"/><Relationship Id="rId_hyperlink_118" Type="http://schemas.openxmlformats.org/officeDocument/2006/relationships/hyperlink" Target="https://www.diodes.com/part/view/AP63357" TargetMode="External"/><Relationship Id="rId_hyperlink_119" Type="http://schemas.openxmlformats.org/officeDocument/2006/relationships/hyperlink" Target="https://www.diodes.com/datasheet/download/AP63356Q+AP63357Q.pdf" TargetMode="External"/><Relationship Id="rId_hyperlink_120" Type="http://schemas.openxmlformats.org/officeDocument/2006/relationships/hyperlink" Target="https://www.diodes.com/part/view/AP63357Q" TargetMode="External"/><Relationship Id="rId_hyperlink_121" Type="http://schemas.openxmlformats.org/officeDocument/2006/relationships/hyperlink" Target="https://www.diodes.com/datasheet/download/AP64060.pdf" TargetMode="External"/><Relationship Id="rId_hyperlink_122" Type="http://schemas.openxmlformats.org/officeDocument/2006/relationships/hyperlink" Target="https://www.diodes.com/part/view/AP64060" TargetMode="External"/><Relationship Id="rId_hyperlink_123" Type="http://schemas.openxmlformats.org/officeDocument/2006/relationships/hyperlink" Target="https://www.diodes.com/datasheet/download/AP64060Q_AP64060TQ_AP64060ZQ.pdf" TargetMode="External"/><Relationship Id="rId_hyperlink_124" Type="http://schemas.openxmlformats.org/officeDocument/2006/relationships/hyperlink" Target="https://www.diodes.com/part/view/AP64060Q" TargetMode="External"/><Relationship Id="rId_hyperlink_125" Type="http://schemas.openxmlformats.org/officeDocument/2006/relationships/hyperlink" Target="https://www.diodes.com/datasheet/download/AP64060Q_AP64060TQ_AP64060ZQ.pdf" TargetMode="External"/><Relationship Id="rId_hyperlink_126" Type="http://schemas.openxmlformats.org/officeDocument/2006/relationships/hyperlink" Target="https://www.diodes.com/part/view/AP64060TQ" TargetMode="External"/><Relationship Id="rId_hyperlink_127" Type="http://schemas.openxmlformats.org/officeDocument/2006/relationships/hyperlink" Target="https://www.diodes.com/datasheet/download/AP64060Q_AP64060TQ_AP64060ZQ.pdf" TargetMode="External"/><Relationship Id="rId_hyperlink_128" Type="http://schemas.openxmlformats.org/officeDocument/2006/relationships/hyperlink" Target="https://www.diodes.com/part/view/AP64060ZQ" TargetMode="External"/><Relationship Id="rId_hyperlink_129" Type="http://schemas.openxmlformats.org/officeDocument/2006/relationships/hyperlink" Target="https://www.diodes.com/datasheet/download/AP64100.pdf" TargetMode="External"/><Relationship Id="rId_hyperlink_130" Type="http://schemas.openxmlformats.org/officeDocument/2006/relationships/hyperlink" Target="https://www.diodes.com/part/view/AP64100" TargetMode="External"/><Relationship Id="rId_hyperlink_131" Type="http://schemas.openxmlformats.org/officeDocument/2006/relationships/hyperlink" Target="https://www.diodes.com/datasheet/download/AP64100Q.pdf" TargetMode="External"/><Relationship Id="rId_hyperlink_132" Type="http://schemas.openxmlformats.org/officeDocument/2006/relationships/hyperlink" Target="https://www.diodes.com/part/view/AP64100Q" TargetMode="External"/><Relationship Id="rId_hyperlink_133" Type="http://schemas.openxmlformats.org/officeDocument/2006/relationships/hyperlink" Target="https://www.diodes.com/datasheet/download/AP64102.pdf" TargetMode="External"/><Relationship Id="rId_hyperlink_134" Type="http://schemas.openxmlformats.org/officeDocument/2006/relationships/hyperlink" Target="https://www.diodes.com/part/view/AP64102" TargetMode="External"/><Relationship Id="rId_hyperlink_135" Type="http://schemas.openxmlformats.org/officeDocument/2006/relationships/hyperlink" Target="https://www.diodes.com/datasheet/download/AP64102Q.pdf" TargetMode="External"/><Relationship Id="rId_hyperlink_136" Type="http://schemas.openxmlformats.org/officeDocument/2006/relationships/hyperlink" Target="https://www.diodes.com/part/view/AP64102Q" TargetMode="External"/><Relationship Id="rId_hyperlink_137" Type="http://schemas.openxmlformats.org/officeDocument/2006/relationships/hyperlink" Target="https://www.diodes.com/datasheet/download/AP64200.pdf" TargetMode="External"/><Relationship Id="rId_hyperlink_138" Type="http://schemas.openxmlformats.org/officeDocument/2006/relationships/hyperlink" Target="https://www.diodes.com/part/view/AP64200" TargetMode="External"/><Relationship Id="rId_hyperlink_139" Type="http://schemas.openxmlformats.org/officeDocument/2006/relationships/hyperlink" Target="https://www.diodes.com/datasheet/download/AP64200Q.pdf" TargetMode="External"/><Relationship Id="rId_hyperlink_140" Type="http://schemas.openxmlformats.org/officeDocument/2006/relationships/hyperlink" Target="https://www.diodes.com/part/view/AP64200Q" TargetMode="External"/><Relationship Id="rId_hyperlink_141" Type="http://schemas.openxmlformats.org/officeDocument/2006/relationships/hyperlink" Target="https://www.diodes.com/datasheet/download/AP64202.pdf" TargetMode="External"/><Relationship Id="rId_hyperlink_142" Type="http://schemas.openxmlformats.org/officeDocument/2006/relationships/hyperlink" Target="https://www.diodes.com/part/view/AP64202" TargetMode="External"/><Relationship Id="rId_hyperlink_143" Type="http://schemas.openxmlformats.org/officeDocument/2006/relationships/hyperlink" Target="https://www.diodes.com/datasheet/download/AP64202Q.pdf" TargetMode="External"/><Relationship Id="rId_hyperlink_144" Type="http://schemas.openxmlformats.org/officeDocument/2006/relationships/hyperlink" Target="https://www.diodes.com/part/view/AP64202Q" TargetMode="External"/><Relationship Id="rId_hyperlink_145" Type="http://schemas.openxmlformats.org/officeDocument/2006/relationships/hyperlink" Target="https://www.diodes.com/datasheet/download/AP64203Q.pdf" TargetMode="External"/><Relationship Id="rId_hyperlink_146" Type="http://schemas.openxmlformats.org/officeDocument/2006/relationships/hyperlink" Target="https://www.diodes.com/part/view/AP64203Q" TargetMode="External"/><Relationship Id="rId_hyperlink_147" Type="http://schemas.openxmlformats.org/officeDocument/2006/relationships/hyperlink" Target="https://www.diodes.com/datasheet/download/AP64303Q.pdf" TargetMode="External"/><Relationship Id="rId_hyperlink_148" Type="http://schemas.openxmlformats.org/officeDocument/2006/relationships/hyperlink" Target="https://www.diodes.com/part/view/AP64303Q" TargetMode="External"/><Relationship Id="rId_hyperlink_149" Type="http://schemas.openxmlformats.org/officeDocument/2006/relationships/hyperlink" Target="https://www.diodes.com/datasheet/download/AP64350.pdf" TargetMode="External"/><Relationship Id="rId_hyperlink_150" Type="http://schemas.openxmlformats.org/officeDocument/2006/relationships/hyperlink" Target="https://www.diodes.com/part/view/AP64350" TargetMode="External"/><Relationship Id="rId_hyperlink_151" Type="http://schemas.openxmlformats.org/officeDocument/2006/relationships/hyperlink" Target="https://www.diodes.com/datasheet/download/AP64350Q.pdf" TargetMode="External"/><Relationship Id="rId_hyperlink_152" Type="http://schemas.openxmlformats.org/officeDocument/2006/relationships/hyperlink" Target="https://www.diodes.com/part/view/AP64350Q" TargetMode="External"/><Relationship Id="rId_hyperlink_153" Type="http://schemas.openxmlformats.org/officeDocument/2006/relationships/hyperlink" Target="https://www.diodes.com/datasheet/download/AP64351.pdf" TargetMode="External"/><Relationship Id="rId_hyperlink_154" Type="http://schemas.openxmlformats.org/officeDocument/2006/relationships/hyperlink" Target="https://www.diodes.com/part/view/AP64351" TargetMode="External"/><Relationship Id="rId_hyperlink_155" Type="http://schemas.openxmlformats.org/officeDocument/2006/relationships/hyperlink" Target="https://www.diodes.com/datasheet/download/AP64351Q.pdf" TargetMode="External"/><Relationship Id="rId_hyperlink_156" Type="http://schemas.openxmlformats.org/officeDocument/2006/relationships/hyperlink" Target="https://www.diodes.com/part/view/AP64351Q" TargetMode="External"/><Relationship Id="rId_hyperlink_157" Type="http://schemas.openxmlformats.org/officeDocument/2006/relationships/hyperlink" Target="https://www.diodes.com/datasheet/download/AP64352.pdf" TargetMode="External"/><Relationship Id="rId_hyperlink_158" Type="http://schemas.openxmlformats.org/officeDocument/2006/relationships/hyperlink" Target="https://www.diodes.com/part/view/AP64352" TargetMode="External"/><Relationship Id="rId_hyperlink_159" Type="http://schemas.openxmlformats.org/officeDocument/2006/relationships/hyperlink" Target="https://www.diodes.com/datasheet/download/AP64352Q.pdf" TargetMode="External"/><Relationship Id="rId_hyperlink_160" Type="http://schemas.openxmlformats.org/officeDocument/2006/relationships/hyperlink" Target="https://www.diodes.com/part/view/AP64352Q" TargetMode="External"/><Relationship Id="rId_hyperlink_161" Type="http://schemas.openxmlformats.org/officeDocument/2006/relationships/hyperlink" Target="https://www.diodes.com/datasheet/download/AP64500.pdf" TargetMode="External"/><Relationship Id="rId_hyperlink_162" Type="http://schemas.openxmlformats.org/officeDocument/2006/relationships/hyperlink" Target="https://www.diodes.com/part/view/AP64500" TargetMode="External"/><Relationship Id="rId_hyperlink_163" Type="http://schemas.openxmlformats.org/officeDocument/2006/relationships/hyperlink" Target="https://www.diodes.com/datasheet/download/AP64500Q.pdf" TargetMode="External"/><Relationship Id="rId_hyperlink_164" Type="http://schemas.openxmlformats.org/officeDocument/2006/relationships/hyperlink" Target="https://www.diodes.com/part/view/AP64500Q" TargetMode="External"/><Relationship Id="rId_hyperlink_165" Type="http://schemas.openxmlformats.org/officeDocument/2006/relationships/hyperlink" Target="https://www.diodes.com/datasheet/download/AP64501.pdf" TargetMode="External"/><Relationship Id="rId_hyperlink_166" Type="http://schemas.openxmlformats.org/officeDocument/2006/relationships/hyperlink" Target="https://www.diodes.com/part/view/AP64501" TargetMode="External"/><Relationship Id="rId_hyperlink_167" Type="http://schemas.openxmlformats.org/officeDocument/2006/relationships/hyperlink" Target="https://www.diodes.com/datasheet/download/AP64501Q.pdf" TargetMode="External"/><Relationship Id="rId_hyperlink_168" Type="http://schemas.openxmlformats.org/officeDocument/2006/relationships/hyperlink" Target="https://www.diodes.com/part/view/AP64501Q" TargetMode="External"/><Relationship Id="rId_hyperlink_169" Type="http://schemas.openxmlformats.org/officeDocument/2006/relationships/hyperlink" Target="https://www.diodes.com/datasheet/download/AP64502.pdf" TargetMode="External"/><Relationship Id="rId_hyperlink_170" Type="http://schemas.openxmlformats.org/officeDocument/2006/relationships/hyperlink" Target="https://www.diodes.com/part/view/AP64502" TargetMode="External"/><Relationship Id="rId_hyperlink_171" Type="http://schemas.openxmlformats.org/officeDocument/2006/relationships/hyperlink" Target="https://www.diodes.com/datasheet/download/AP64502Q.pdf" TargetMode="External"/><Relationship Id="rId_hyperlink_172" Type="http://schemas.openxmlformats.org/officeDocument/2006/relationships/hyperlink" Target="https://www.diodes.com/part/view/AP64502Q" TargetMode="External"/><Relationship Id="rId_hyperlink_173" Type="http://schemas.openxmlformats.org/officeDocument/2006/relationships/hyperlink" Target="https://www.diodes.com/datasheet/download/AP66200.pdf" TargetMode="External"/><Relationship Id="rId_hyperlink_174" Type="http://schemas.openxmlformats.org/officeDocument/2006/relationships/hyperlink" Target="https://www.diodes.com/part/view/AP66200" TargetMode="External"/><Relationship Id="rId_hyperlink_175" Type="http://schemas.openxmlformats.org/officeDocument/2006/relationships/hyperlink" Target="https://www.diodes.com/datasheet/download/AP66200Q.pdf" TargetMode="External"/><Relationship Id="rId_hyperlink_176" Type="http://schemas.openxmlformats.org/officeDocument/2006/relationships/hyperlink" Target="https://www.diodes.com/part/view/AP66200Q" TargetMode="External"/><Relationship Id="rId_hyperlink_177" Type="http://schemas.openxmlformats.org/officeDocument/2006/relationships/hyperlink" Target="https://www.diodes.com/datasheet/download/AP66300.pdf" TargetMode="External"/><Relationship Id="rId_hyperlink_178" Type="http://schemas.openxmlformats.org/officeDocument/2006/relationships/hyperlink" Target="https://www.diodes.com/part/view/AP66300" TargetMode="External"/><Relationship Id="rId_hyperlink_179" Type="http://schemas.openxmlformats.org/officeDocument/2006/relationships/hyperlink" Target="https://www.diodes.com/datasheet/download/AP66300Q.pdf" TargetMode="External"/><Relationship Id="rId_hyperlink_180" Type="http://schemas.openxmlformats.org/officeDocument/2006/relationships/hyperlink" Target="https://www.diodes.com/part/view/AP66300Q" TargetMode="External"/><Relationship Id="rId_hyperlink_181" Type="http://schemas.openxmlformats.org/officeDocument/2006/relationships/hyperlink" Target="https://www.diodes.com/datasheet/download/LSP5523.pdf" TargetMode="External"/><Relationship Id="rId_hyperlink_182" Type="http://schemas.openxmlformats.org/officeDocument/2006/relationships/hyperlink" Target="https://www.diodes.com/part/view/LSP5523" TargetMode="External"/><Relationship Id="rId_hyperlink_183" Type="http://schemas.openxmlformats.org/officeDocument/2006/relationships/hyperlink" Target="https://www.diodes.com/datasheet/download/LSP5526.pdf" TargetMode="External"/><Relationship Id="rId_hyperlink_184" Type="http://schemas.openxmlformats.org/officeDocument/2006/relationships/hyperlink" Target="https://www.diodes.com/part/view/LSP5526" TargetMode="External"/><Relationship Id="rId_hyperlink_185" Type="http://schemas.openxmlformats.org/officeDocument/2006/relationships/hyperlink" Target="https://www.diodes.com/datasheet/download/LSP5527.pdf" TargetMode="External"/><Relationship Id="rId_hyperlink_186" Type="http://schemas.openxmlformats.org/officeDocument/2006/relationships/hyperlink" Target="https://www.diodes.com/part/view/LSP5527" TargetMode="External"/><Relationship Id="rId_hyperlink_187" Type="http://schemas.openxmlformats.org/officeDocument/2006/relationships/hyperlink" Target="https://www.diodes.com/datasheet/download/PAM2306.pdf" TargetMode="External"/><Relationship Id="rId_hyperlink_188" Type="http://schemas.openxmlformats.org/officeDocument/2006/relationships/hyperlink" Target="https://www.diodes.com/part/view/PAM2306" TargetMode="External"/><Relationship Id="rId_hyperlink_189" Type="http://schemas.openxmlformats.org/officeDocument/2006/relationships/hyperlink" Target="https://www.diodes.com/datasheet/download/PAM2319.pdf" TargetMode="External"/><Relationship Id="rId_hyperlink_190" Type="http://schemas.openxmlformats.org/officeDocument/2006/relationships/hyperlink" Target="https://www.diodes.com/part/view/PAM2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9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(kHz)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Features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Hyperlink("https://www.diodes.com/datasheet/download/AP1501.pdf")</f>
        <v>https://www.diodes.com/datasheet/download/AP1501.pdf</v>
      </c>
      <c r="C2" t="str">
        <f>Hyperlink("https://www.diodes.com/part/view/AP1501","AP1501")</f>
        <v>AP1501</v>
      </c>
      <c r="D2" t="s">
        <v>21</v>
      </c>
      <c r="G2" t="s">
        <v>22</v>
      </c>
      <c r="H2" t="s">
        <v>23</v>
      </c>
      <c r="I2" t="s">
        <v>24</v>
      </c>
      <c r="J2" t="s">
        <v>24</v>
      </c>
      <c r="K2">
        <v>40</v>
      </c>
      <c r="L2">
        <v>4.5</v>
      </c>
      <c r="M2">
        <v>5000</v>
      </c>
      <c r="N2">
        <v>150</v>
      </c>
      <c r="O2">
        <v>3</v>
      </c>
      <c r="P2">
        <v>1.23</v>
      </c>
      <c r="Q2">
        <v>37</v>
      </c>
      <c r="R2">
        <v>150</v>
      </c>
      <c r="T2" t="s">
        <v>25</v>
      </c>
    </row>
    <row r="3" spans="1:20">
      <c r="A3" t="s">
        <v>26</v>
      </c>
      <c r="B3" s="2" t="str">
        <f>Hyperlink("https://www.diodes.com/datasheet/download/AP1509.pdf")</f>
        <v>https://www.diodes.com/datasheet/download/AP1509.pdf</v>
      </c>
      <c r="C3" t="str">
        <f>Hyperlink("https://www.diodes.com/part/view/AP1509","AP1509")</f>
        <v>AP1509</v>
      </c>
      <c r="D3" t="s">
        <v>27</v>
      </c>
      <c r="G3" t="s">
        <v>22</v>
      </c>
      <c r="H3" t="s">
        <v>23</v>
      </c>
      <c r="I3" t="s">
        <v>24</v>
      </c>
      <c r="J3" t="s">
        <v>24</v>
      </c>
      <c r="K3">
        <v>22</v>
      </c>
      <c r="L3">
        <v>4.5</v>
      </c>
      <c r="M3">
        <v>5000</v>
      </c>
      <c r="N3">
        <v>70</v>
      </c>
      <c r="O3">
        <v>2</v>
      </c>
      <c r="P3">
        <v>1.23</v>
      </c>
      <c r="Q3">
        <v>18</v>
      </c>
      <c r="R3">
        <v>150</v>
      </c>
      <c r="T3" t="s">
        <v>28</v>
      </c>
    </row>
    <row r="4" spans="1:20">
      <c r="A4" t="s">
        <v>29</v>
      </c>
      <c r="B4" s="2" t="str">
        <f>Hyperlink("https://www.diodes.com/datasheet/download/AP1510.pdf")</f>
        <v>https://www.diodes.com/datasheet/download/AP1510.pdf</v>
      </c>
      <c r="C4" t="str">
        <f>Hyperlink("https://www.diodes.com/part/view/AP1510","AP1510")</f>
        <v>AP1510</v>
      </c>
      <c r="D4" t="s">
        <v>30</v>
      </c>
      <c r="G4" t="s">
        <v>22</v>
      </c>
      <c r="H4" t="s">
        <v>23</v>
      </c>
      <c r="I4">
        <v>70</v>
      </c>
      <c r="J4" t="s">
        <v>24</v>
      </c>
      <c r="K4">
        <v>23</v>
      </c>
      <c r="L4">
        <v>3.6</v>
      </c>
      <c r="N4">
        <v>10</v>
      </c>
      <c r="O4">
        <v>3</v>
      </c>
      <c r="P4">
        <v>0.8</v>
      </c>
      <c r="Q4" t="s">
        <v>31</v>
      </c>
      <c r="R4">
        <v>300</v>
      </c>
      <c r="T4" t="s">
        <v>28</v>
      </c>
    </row>
    <row r="5" spans="1:20">
      <c r="A5" t="s">
        <v>32</v>
      </c>
      <c r="B5" s="2" t="str">
        <f>Hyperlink("https://www.diodes.com/datasheet/download/AP1513.pdf")</f>
        <v>https://www.diodes.com/datasheet/download/AP1513.pdf</v>
      </c>
      <c r="C5" t="str">
        <f>Hyperlink("https://www.diodes.com/part/view/AP1513","AP1513")</f>
        <v>AP1513</v>
      </c>
      <c r="D5" t="s">
        <v>33</v>
      </c>
      <c r="G5" t="s">
        <v>22</v>
      </c>
      <c r="H5" t="s">
        <v>23</v>
      </c>
      <c r="I5">
        <v>70</v>
      </c>
      <c r="J5" t="s">
        <v>24</v>
      </c>
      <c r="K5">
        <v>18</v>
      </c>
      <c r="L5">
        <v>3.6</v>
      </c>
      <c r="N5">
        <v>10</v>
      </c>
      <c r="O5">
        <v>2</v>
      </c>
      <c r="P5">
        <v>0.8</v>
      </c>
      <c r="Q5" t="s">
        <v>31</v>
      </c>
      <c r="R5">
        <v>300</v>
      </c>
      <c r="T5" t="s">
        <v>28</v>
      </c>
    </row>
    <row r="6" spans="1:20">
      <c r="A6" t="s">
        <v>34</v>
      </c>
      <c r="B6" s="2" t="str">
        <f>Hyperlink("https://www.diodes.com/datasheet/download/AP1534.pdf")</f>
        <v>https://www.diodes.com/datasheet/download/AP1534.pdf</v>
      </c>
      <c r="C6" t="str">
        <f>Hyperlink("https://www.diodes.com/part/view/AP1534","AP1534")</f>
        <v>AP1534</v>
      </c>
      <c r="D6" t="s">
        <v>35</v>
      </c>
      <c r="G6" t="s">
        <v>22</v>
      </c>
      <c r="H6" t="s">
        <v>23</v>
      </c>
      <c r="I6">
        <v>100</v>
      </c>
      <c r="K6">
        <v>18</v>
      </c>
      <c r="L6">
        <v>3.6</v>
      </c>
      <c r="N6">
        <v>10</v>
      </c>
      <c r="O6">
        <v>2</v>
      </c>
      <c r="P6">
        <v>0.8</v>
      </c>
      <c r="Q6" t="s">
        <v>31</v>
      </c>
      <c r="R6">
        <v>300</v>
      </c>
      <c r="T6" t="s">
        <v>28</v>
      </c>
    </row>
    <row r="7" spans="1:20">
      <c r="A7" t="s">
        <v>36</v>
      </c>
      <c r="B7" s="2" t="str">
        <f>Hyperlink("https://www.diodes.com/datasheet/download/AP1604A.pdf")</f>
        <v>https://www.diodes.com/datasheet/download/AP1604A.pdf</v>
      </c>
      <c r="C7" t="str">
        <f>Hyperlink("https://www.diodes.com/part/view/AP1604A","AP1604A")</f>
        <v>AP1604A</v>
      </c>
      <c r="D7" t="s">
        <v>37</v>
      </c>
      <c r="G7" t="s">
        <v>22</v>
      </c>
      <c r="H7" t="s">
        <v>23</v>
      </c>
      <c r="I7">
        <v>350</v>
      </c>
      <c r="J7" t="s">
        <v>24</v>
      </c>
      <c r="K7">
        <v>5.5</v>
      </c>
      <c r="L7">
        <v>2.2</v>
      </c>
      <c r="M7">
        <v>90</v>
      </c>
      <c r="N7">
        <v>2</v>
      </c>
      <c r="O7">
        <v>0.8</v>
      </c>
      <c r="P7">
        <v>2</v>
      </c>
      <c r="Q7">
        <v>5.5</v>
      </c>
      <c r="R7">
        <v>600</v>
      </c>
      <c r="T7" t="s">
        <v>38</v>
      </c>
    </row>
    <row r="8" spans="1:20">
      <c r="A8" t="s">
        <v>39</v>
      </c>
      <c r="B8" s="2" t="str">
        <f>Hyperlink("https://www.diodes.com/datasheet/download/AP3211.pdf")</f>
        <v>https://www.diodes.com/datasheet/download/AP3211.pdf</v>
      </c>
      <c r="C8" t="str">
        <f>Hyperlink("https://www.diodes.com/part/view/AP3211","AP3211")</f>
        <v>AP3211</v>
      </c>
      <c r="D8" t="s">
        <v>40</v>
      </c>
      <c r="G8" t="s">
        <v>22</v>
      </c>
      <c r="H8" t="s">
        <v>23</v>
      </c>
      <c r="I8">
        <v>350</v>
      </c>
      <c r="J8" t="s">
        <v>24</v>
      </c>
      <c r="K8">
        <v>18</v>
      </c>
      <c r="L8">
        <v>4.75</v>
      </c>
      <c r="M8">
        <v>800</v>
      </c>
      <c r="N8">
        <v>0.1</v>
      </c>
      <c r="O8">
        <v>1.5</v>
      </c>
      <c r="Q8" t="s">
        <v>41</v>
      </c>
      <c r="R8">
        <v>1400</v>
      </c>
      <c r="T8" t="s">
        <v>42</v>
      </c>
    </row>
    <row r="9" spans="1:20">
      <c r="A9" t="s">
        <v>43</v>
      </c>
      <c r="B9" s="2" t="str">
        <f>Hyperlink("https://www.diodes.com/datasheet/download/AP3401.pdf")</f>
        <v>https://www.diodes.com/datasheet/download/AP3401.pdf</v>
      </c>
      <c r="C9" t="str">
        <f>Hyperlink("https://www.diodes.com/part/view/AP3401","AP3401")</f>
        <v>AP3401</v>
      </c>
      <c r="D9" t="s">
        <v>44</v>
      </c>
      <c r="G9" t="s">
        <v>22</v>
      </c>
      <c r="H9" t="s">
        <v>23</v>
      </c>
      <c r="I9">
        <v>250</v>
      </c>
      <c r="J9">
        <v>170</v>
      </c>
      <c r="K9">
        <v>5.5</v>
      </c>
      <c r="L9">
        <v>2.5</v>
      </c>
      <c r="M9">
        <v>40</v>
      </c>
      <c r="N9">
        <v>0.1</v>
      </c>
      <c r="O9">
        <v>1</v>
      </c>
      <c r="P9">
        <v>0.6</v>
      </c>
      <c r="Q9" t="s">
        <v>31</v>
      </c>
      <c r="R9">
        <v>1500</v>
      </c>
      <c r="T9" t="s">
        <v>45</v>
      </c>
    </row>
    <row r="10" spans="1:20">
      <c r="A10" t="s">
        <v>46</v>
      </c>
      <c r="B10" s="2" t="str">
        <f>Hyperlink("https://www.diodes.com/datasheet/download/AP3428.pdf")</f>
        <v>https://www.diodes.com/datasheet/download/AP3428.pdf</v>
      </c>
      <c r="C10" t="str">
        <f>Hyperlink("https://www.diodes.com/part/view/AP3428","AP3428")</f>
        <v>AP3428</v>
      </c>
      <c r="D10" t="s">
        <v>44</v>
      </c>
      <c r="G10" t="s">
        <v>22</v>
      </c>
      <c r="H10" t="s">
        <v>23</v>
      </c>
      <c r="I10">
        <v>250</v>
      </c>
      <c r="J10">
        <v>170</v>
      </c>
      <c r="K10">
        <v>5.5</v>
      </c>
      <c r="L10">
        <v>2.5</v>
      </c>
      <c r="M10">
        <v>40</v>
      </c>
      <c r="N10">
        <v>0.1</v>
      </c>
      <c r="O10">
        <v>1</v>
      </c>
      <c r="P10">
        <v>0.6</v>
      </c>
      <c r="Q10" t="s">
        <v>31</v>
      </c>
      <c r="R10">
        <v>1500</v>
      </c>
      <c r="T10" t="s">
        <v>47</v>
      </c>
    </row>
    <row r="11" spans="1:20">
      <c r="A11" t="s">
        <v>48</v>
      </c>
      <c r="B11" s="2" t="str">
        <f>Hyperlink("https://www.diodes.com/datasheet/download/AP3429.pdf")</f>
        <v>https://www.diodes.com/datasheet/download/AP3429.pdf</v>
      </c>
      <c r="C11" t="str">
        <f>Hyperlink("https://www.diodes.com/part/view/AP3429","AP3429")</f>
        <v>AP3429</v>
      </c>
      <c r="D11" t="s">
        <v>49</v>
      </c>
      <c r="G11" t="s">
        <v>22</v>
      </c>
      <c r="H11" t="s">
        <v>23</v>
      </c>
      <c r="I11">
        <v>110</v>
      </c>
      <c r="J11">
        <v>80</v>
      </c>
      <c r="K11">
        <v>5.5</v>
      </c>
      <c r="L11">
        <v>2.7</v>
      </c>
      <c r="M11">
        <v>0.1</v>
      </c>
      <c r="N11">
        <v>0.1</v>
      </c>
      <c r="O11">
        <v>2</v>
      </c>
      <c r="P11">
        <v>0.6</v>
      </c>
      <c r="Q11" t="s">
        <v>31</v>
      </c>
      <c r="R11">
        <v>1000</v>
      </c>
      <c r="T11" t="s">
        <v>50</v>
      </c>
    </row>
    <row r="12" spans="1:20">
      <c r="A12" t="s">
        <v>51</v>
      </c>
      <c r="B12" s="2" t="str">
        <f>Hyperlink("https://www.diodes.com/datasheet/download/AP3441.pdf")</f>
        <v>https://www.diodes.com/datasheet/download/AP3441.pdf</v>
      </c>
      <c r="C12" t="str">
        <f>Hyperlink("https://www.diodes.com/part/view/AP3441","AP3441")</f>
        <v>AP3441</v>
      </c>
      <c r="D12" t="s">
        <v>52</v>
      </c>
      <c r="G12" t="s">
        <v>22</v>
      </c>
      <c r="H12" t="s">
        <v>23</v>
      </c>
      <c r="I12" t="s">
        <v>24</v>
      </c>
      <c r="J12" t="s">
        <v>24</v>
      </c>
      <c r="K12">
        <v>5.5</v>
      </c>
      <c r="L12">
        <v>2.5</v>
      </c>
      <c r="M12">
        <v>55</v>
      </c>
      <c r="N12" t="s">
        <v>24</v>
      </c>
      <c r="O12">
        <v>3</v>
      </c>
      <c r="P12">
        <v>0.6</v>
      </c>
      <c r="Q12" t="s">
        <v>31</v>
      </c>
      <c r="R12">
        <v>1000</v>
      </c>
      <c r="T12" t="s">
        <v>53</v>
      </c>
    </row>
    <row r="13" spans="1:20">
      <c r="A13" t="s">
        <v>54</v>
      </c>
      <c r="B13" s="2" t="str">
        <f>Hyperlink("https://www.diodes.com/datasheet/download/AP3441L.pdf")</f>
        <v>https://www.diodes.com/datasheet/download/AP3441L.pdf</v>
      </c>
      <c r="C13" t="str">
        <f>Hyperlink("https://www.diodes.com/part/view/AP3441L","AP3441L")</f>
        <v>AP3441L</v>
      </c>
      <c r="D13" t="s">
        <v>52</v>
      </c>
      <c r="G13" t="s">
        <v>22</v>
      </c>
      <c r="H13" t="s">
        <v>23</v>
      </c>
      <c r="I13" t="s">
        <v>24</v>
      </c>
      <c r="J13" t="s">
        <v>24</v>
      </c>
      <c r="K13">
        <v>5.5</v>
      </c>
      <c r="L13">
        <v>2.5</v>
      </c>
      <c r="M13">
        <v>55</v>
      </c>
      <c r="N13" t="s">
        <v>24</v>
      </c>
      <c r="O13">
        <v>3</v>
      </c>
      <c r="P13">
        <v>0.6</v>
      </c>
      <c r="Q13" t="s">
        <v>31</v>
      </c>
      <c r="R13">
        <v>1000</v>
      </c>
      <c r="T13" t="s">
        <v>53</v>
      </c>
    </row>
    <row r="14" spans="1:20">
      <c r="A14" t="s">
        <v>55</v>
      </c>
      <c r="B14" s="2" t="str">
        <f>Hyperlink("https://www.diodes.com/datasheet/download/AP3445.pdf")</f>
        <v>https://www.diodes.com/datasheet/download/AP3445.pdf</v>
      </c>
      <c r="C14" t="str">
        <f>Hyperlink("https://www.diodes.com/part/view/AP3445","AP3445")</f>
        <v>AP3445</v>
      </c>
      <c r="D14" t="s">
        <v>56</v>
      </c>
      <c r="G14" t="s">
        <v>22</v>
      </c>
      <c r="H14" t="s">
        <v>23</v>
      </c>
      <c r="I14" t="s">
        <v>24</v>
      </c>
      <c r="J14" t="s">
        <v>24</v>
      </c>
      <c r="K14">
        <v>5.5</v>
      </c>
      <c r="L14">
        <v>2.5</v>
      </c>
      <c r="M14">
        <v>55</v>
      </c>
      <c r="N14" t="s">
        <v>24</v>
      </c>
      <c r="O14">
        <v>2</v>
      </c>
      <c r="P14">
        <v>0.6</v>
      </c>
      <c r="Q14" t="s">
        <v>31</v>
      </c>
      <c r="R14">
        <v>1000</v>
      </c>
      <c r="T14" t="s">
        <v>42</v>
      </c>
    </row>
    <row r="15" spans="1:20">
      <c r="A15" t="s">
        <v>57</v>
      </c>
      <c r="B15" s="2" t="str">
        <f>Hyperlink("https://www.diodes.com/datasheet/download/AP3445_L.pdf")</f>
        <v>https://www.diodes.com/datasheet/download/AP3445_L.pdf</v>
      </c>
      <c r="C15" t="str">
        <f>Hyperlink("https://www.diodes.com/part/view/AP3445L","AP3445L")</f>
        <v>AP3445L</v>
      </c>
      <c r="D15" t="s">
        <v>56</v>
      </c>
      <c r="G15" t="s">
        <v>22</v>
      </c>
      <c r="H15" t="s">
        <v>23</v>
      </c>
      <c r="I15" t="s">
        <v>24</v>
      </c>
      <c r="J15" t="s">
        <v>24</v>
      </c>
      <c r="K15">
        <v>5.5</v>
      </c>
      <c r="L15">
        <v>2.5</v>
      </c>
      <c r="M15">
        <v>55</v>
      </c>
      <c r="N15" t="s">
        <v>24</v>
      </c>
      <c r="O15">
        <v>2</v>
      </c>
      <c r="P15">
        <v>0.6</v>
      </c>
      <c r="Q15" t="s">
        <v>31</v>
      </c>
      <c r="R15">
        <v>1000</v>
      </c>
      <c r="T15" t="s">
        <v>42</v>
      </c>
    </row>
    <row r="16" spans="1:20">
      <c r="A16" t="s">
        <v>58</v>
      </c>
      <c r="B16" s="2" t="str">
        <f>Hyperlink("https://www.diodes.com/datasheet/download/AP5100.pdf")</f>
        <v>https://www.diodes.com/datasheet/download/AP5100.pdf</v>
      </c>
      <c r="C16" t="str">
        <f>Hyperlink("https://www.diodes.com/part/view/AP5100","AP5100")</f>
        <v>AP5100</v>
      </c>
      <c r="D16" t="s">
        <v>59</v>
      </c>
      <c r="G16" t="s">
        <v>22</v>
      </c>
      <c r="H16" t="s">
        <v>23</v>
      </c>
      <c r="I16">
        <v>350</v>
      </c>
      <c r="J16" t="s">
        <v>24</v>
      </c>
      <c r="K16">
        <v>24</v>
      </c>
      <c r="L16">
        <v>4.75</v>
      </c>
      <c r="M16">
        <v>400</v>
      </c>
      <c r="N16">
        <v>0.1</v>
      </c>
      <c r="O16">
        <v>1.2</v>
      </c>
      <c r="P16">
        <v>0.81</v>
      </c>
      <c r="Q16">
        <v>15</v>
      </c>
      <c r="R16">
        <v>1400</v>
      </c>
      <c r="T16" t="s">
        <v>42</v>
      </c>
    </row>
    <row r="17" spans="1:20">
      <c r="A17" t="s">
        <v>60</v>
      </c>
      <c r="B17" s="2" t="str">
        <f>Hyperlink("https://www.diodes.com/datasheet/download/AP61062Q.pdf")</f>
        <v>https://www.diodes.com/datasheet/download/AP61062Q.pdf</v>
      </c>
      <c r="C17" t="str">
        <f>Hyperlink("https://www.diodes.com/part/view/AP61062Q","AP61062Q")</f>
        <v>AP61062Q</v>
      </c>
      <c r="D17" t="s">
        <v>61</v>
      </c>
      <c r="G17" t="s">
        <v>62</v>
      </c>
      <c r="H17" t="s">
        <v>23</v>
      </c>
      <c r="I17">
        <v>110</v>
      </c>
      <c r="J17">
        <v>80</v>
      </c>
      <c r="K17">
        <v>5.5</v>
      </c>
      <c r="L17">
        <v>2.3</v>
      </c>
      <c r="M17">
        <v>15</v>
      </c>
      <c r="N17">
        <v>0.1</v>
      </c>
      <c r="O17">
        <v>0.6</v>
      </c>
      <c r="P17">
        <v>0.6</v>
      </c>
      <c r="Q17">
        <v>3.6</v>
      </c>
      <c r="R17">
        <v>2200</v>
      </c>
      <c r="S17" t="s">
        <v>63</v>
      </c>
      <c r="T17" t="s">
        <v>64</v>
      </c>
    </row>
    <row r="18" spans="1:20">
      <c r="A18" t="s">
        <v>65</v>
      </c>
      <c r="B18" s="2" t="str">
        <f>Hyperlink("https://www.diodes.com/datasheet/download/AP61100.pdf")</f>
        <v>https://www.diodes.com/datasheet/download/AP61100.pdf</v>
      </c>
      <c r="C18" t="str">
        <f>Hyperlink("https://www.diodes.com/part/view/AP61100","AP61100")</f>
        <v>AP61100</v>
      </c>
      <c r="D18" t="s">
        <v>66</v>
      </c>
      <c r="G18" t="s">
        <v>22</v>
      </c>
      <c r="H18" t="s">
        <v>23</v>
      </c>
      <c r="I18">
        <v>110</v>
      </c>
      <c r="J18">
        <v>80</v>
      </c>
      <c r="K18">
        <v>5.5</v>
      </c>
      <c r="L18">
        <v>2.3</v>
      </c>
      <c r="M18">
        <v>15</v>
      </c>
      <c r="N18">
        <v>0.1</v>
      </c>
      <c r="O18">
        <v>1</v>
      </c>
      <c r="P18">
        <v>0.6</v>
      </c>
      <c r="Q18">
        <v>3.6</v>
      </c>
      <c r="R18">
        <v>2200</v>
      </c>
      <c r="S18" t="s">
        <v>67</v>
      </c>
      <c r="T18" t="s">
        <v>64</v>
      </c>
    </row>
    <row r="19" spans="1:20">
      <c r="A19" t="s">
        <v>68</v>
      </c>
      <c r="B19" s="2" t="str">
        <f>Hyperlink("https://www.diodes.com/datasheet/download/AP61100Q.pdf")</f>
        <v>https://www.diodes.com/datasheet/download/AP61100Q.pdf</v>
      </c>
      <c r="C19" t="str">
        <f>Hyperlink("https://www.diodes.com/part/view/AP61100Q","AP61100Q")</f>
        <v>AP61100Q</v>
      </c>
      <c r="D19" t="s">
        <v>69</v>
      </c>
      <c r="G19" t="s">
        <v>62</v>
      </c>
      <c r="H19" t="s">
        <v>23</v>
      </c>
      <c r="I19">
        <v>110</v>
      </c>
      <c r="J19">
        <v>80</v>
      </c>
      <c r="K19">
        <v>5.5</v>
      </c>
      <c r="L19">
        <v>2.3</v>
      </c>
      <c r="M19">
        <v>15</v>
      </c>
      <c r="N19">
        <v>0.1</v>
      </c>
      <c r="O19">
        <v>1</v>
      </c>
      <c r="P19">
        <v>0.6</v>
      </c>
      <c r="Q19">
        <v>3.6</v>
      </c>
      <c r="R19">
        <v>2200</v>
      </c>
      <c r="S19" t="s">
        <v>70</v>
      </c>
      <c r="T19" t="s">
        <v>64</v>
      </c>
    </row>
    <row r="20" spans="1:20">
      <c r="A20" t="s">
        <v>71</v>
      </c>
      <c r="B20" s="2" t="str">
        <f>Hyperlink("https://www.diodes.com/datasheet/download/AP61100.pdf")</f>
        <v>https://www.diodes.com/datasheet/download/AP61100.pdf</v>
      </c>
      <c r="C20" t="str">
        <f>Hyperlink("https://www.diodes.com/part/view/AP61102","AP61102")</f>
        <v>AP61102</v>
      </c>
      <c r="D20" t="s">
        <v>72</v>
      </c>
      <c r="G20" t="s">
        <v>22</v>
      </c>
      <c r="H20" t="s">
        <v>23</v>
      </c>
      <c r="I20">
        <v>110</v>
      </c>
      <c r="J20">
        <v>80</v>
      </c>
      <c r="K20">
        <v>5.5</v>
      </c>
      <c r="L20">
        <v>2.3</v>
      </c>
      <c r="M20">
        <v>15</v>
      </c>
      <c r="N20">
        <v>0.1</v>
      </c>
      <c r="O20">
        <v>1</v>
      </c>
      <c r="P20">
        <v>0.6</v>
      </c>
      <c r="Q20">
        <v>3.6</v>
      </c>
      <c r="R20">
        <v>2200</v>
      </c>
      <c r="S20" t="s">
        <v>73</v>
      </c>
      <c r="T20" t="s">
        <v>64</v>
      </c>
    </row>
    <row r="21" spans="1:20">
      <c r="A21" t="s">
        <v>74</v>
      </c>
      <c r="B21" s="2" t="str">
        <f>Hyperlink("https://www.diodes.com/datasheet/download/AP61100Q.pdf")</f>
        <v>https://www.diodes.com/datasheet/download/AP61100Q.pdf</v>
      </c>
      <c r="C21" t="str">
        <f>Hyperlink("https://www.diodes.com/part/view/AP61102Q","AP61102Q")</f>
        <v>AP61102Q</v>
      </c>
      <c r="D21" t="s">
        <v>75</v>
      </c>
      <c r="G21" t="s">
        <v>62</v>
      </c>
      <c r="H21" t="s">
        <v>23</v>
      </c>
      <c r="I21">
        <v>110</v>
      </c>
      <c r="J21">
        <v>80</v>
      </c>
      <c r="K21">
        <v>5.5</v>
      </c>
      <c r="L21">
        <v>2.3</v>
      </c>
      <c r="M21">
        <v>15</v>
      </c>
      <c r="N21">
        <v>0.1</v>
      </c>
      <c r="O21">
        <v>1</v>
      </c>
      <c r="P21">
        <v>0.6</v>
      </c>
      <c r="Q21">
        <v>3.6</v>
      </c>
      <c r="R21">
        <v>2200</v>
      </c>
      <c r="S21" t="s">
        <v>73</v>
      </c>
      <c r="T21" t="s">
        <v>64</v>
      </c>
    </row>
    <row r="22" spans="1:20">
      <c r="A22" t="s">
        <v>76</v>
      </c>
      <c r="B22" s="2" t="str">
        <f>Hyperlink("https://www.diodes.com/datasheet/download/AP61200+AP61201+AP61202+AP61203.pdf")</f>
        <v>https://www.diodes.com/datasheet/download/AP61200+AP61201+AP61202+AP61203.pdf</v>
      </c>
      <c r="C22" t="str">
        <f>Hyperlink("https://www.diodes.com/part/view/AP61200","AP61200")</f>
        <v>AP61200</v>
      </c>
      <c r="D22" t="s">
        <v>77</v>
      </c>
      <c r="G22" t="s">
        <v>22</v>
      </c>
      <c r="H22" t="s">
        <v>23</v>
      </c>
      <c r="I22">
        <v>110</v>
      </c>
      <c r="J22">
        <v>80</v>
      </c>
      <c r="K22">
        <v>5.5</v>
      </c>
      <c r="L22">
        <v>2.3</v>
      </c>
      <c r="M22">
        <v>19</v>
      </c>
      <c r="N22">
        <v>0.1</v>
      </c>
      <c r="O22">
        <v>2</v>
      </c>
      <c r="P22">
        <v>0.6</v>
      </c>
      <c r="Q22">
        <v>3.6</v>
      </c>
      <c r="R22">
        <v>1300</v>
      </c>
      <c r="S22" t="s">
        <v>78</v>
      </c>
      <c r="T22" t="s">
        <v>64</v>
      </c>
    </row>
    <row r="23" spans="1:20">
      <c r="A23" t="s">
        <v>79</v>
      </c>
      <c r="B23" s="2" t="str">
        <f>Hyperlink("https://www.diodes.com/datasheet/download/AP61200+AP61201+AP61202+AP61203.pdf")</f>
        <v>https://www.diodes.com/datasheet/download/AP61200+AP61201+AP61202+AP61203.pdf</v>
      </c>
      <c r="C23" t="str">
        <f>Hyperlink("https://www.diodes.com/part/view/AP61201","AP61201")</f>
        <v>AP61201</v>
      </c>
      <c r="D23" t="s">
        <v>77</v>
      </c>
      <c r="G23" t="s">
        <v>22</v>
      </c>
      <c r="H23" t="s">
        <v>23</v>
      </c>
      <c r="I23">
        <v>110</v>
      </c>
      <c r="J23">
        <v>80</v>
      </c>
      <c r="K23">
        <v>5.5</v>
      </c>
      <c r="L23">
        <v>2.3</v>
      </c>
      <c r="M23">
        <v>19</v>
      </c>
      <c r="N23">
        <v>0.1</v>
      </c>
      <c r="O23">
        <v>2</v>
      </c>
      <c r="P23">
        <v>0.6</v>
      </c>
      <c r="Q23">
        <v>3.6</v>
      </c>
      <c r="R23">
        <v>1300</v>
      </c>
      <c r="S23" t="s">
        <v>80</v>
      </c>
      <c r="T23" t="s">
        <v>64</v>
      </c>
    </row>
    <row r="24" spans="1:20">
      <c r="A24" t="s">
        <v>81</v>
      </c>
      <c r="B24" s="2" t="str">
        <f>Hyperlink("https://www.diodes.com/datasheet/download/AP61200+AP61201+AP61202+AP61203.pdf")</f>
        <v>https://www.diodes.com/datasheet/download/AP61200+AP61201+AP61202+AP61203.pdf</v>
      </c>
      <c r="C24" t="str">
        <f>Hyperlink("https://www.diodes.com/part/view/AP61202","AP61202")</f>
        <v>AP61202</v>
      </c>
      <c r="D24" t="s">
        <v>77</v>
      </c>
      <c r="G24" t="s">
        <v>22</v>
      </c>
      <c r="H24" t="s">
        <v>23</v>
      </c>
      <c r="I24">
        <v>110</v>
      </c>
      <c r="J24">
        <v>80</v>
      </c>
      <c r="K24">
        <v>5.5</v>
      </c>
      <c r="L24">
        <v>2.3</v>
      </c>
      <c r="M24">
        <v>19</v>
      </c>
      <c r="N24">
        <v>0.1</v>
      </c>
      <c r="O24">
        <v>2</v>
      </c>
      <c r="P24">
        <v>0.6</v>
      </c>
      <c r="Q24">
        <v>3.6</v>
      </c>
      <c r="R24">
        <v>1300</v>
      </c>
      <c r="S24" t="s">
        <v>82</v>
      </c>
      <c r="T24" t="s">
        <v>64</v>
      </c>
    </row>
    <row r="25" spans="1:20">
      <c r="A25" t="s">
        <v>83</v>
      </c>
      <c r="B25" s="2" t="str">
        <f>Hyperlink("https://www.diodes.com/datasheet/download/AP61200+AP61201+AP61202+AP61203.pdf")</f>
        <v>https://www.diodes.com/datasheet/download/AP61200+AP61201+AP61202+AP61203.pdf</v>
      </c>
      <c r="C25" t="str">
        <f>Hyperlink("https://www.diodes.com/part/view/AP61203","AP61203")</f>
        <v>AP61203</v>
      </c>
      <c r="D25" t="s">
        <v>77</v>
      </c>
      <c r="G25" t="s">
        <v>22</v>
      </c>
      <c r="H25" t="s">
        <v>23</v>
      </c>
      <c r="I25">
        <v>110</v>
      </c>
      <c r="J25">
        <v>80</v>
      </c>
      <c r="K25">
        <v>5.5</v>
      </c>
      <c r="L25">
        <v>2.3</v>
      </c>
      <c r="M25">
        <v>19</v>
      </c>
      <c r="N25">
        <v>0.1</v>
      </c>
      <c r="O25">
        <v>2</v>
      </c>
      <c r="P25">
        <v>0.6</v>
      </c>
      <c r="Q25">
        <v>3.6</v>
      </c>
      <c r="R25">
        <v>1300</v>
      </c>
      <c r="S25" t="s">
        <v>80</v>
      </c>
      <c r="T25" t="s">
        <v>64</v>
      </c>
    </row>
    <row r="26" spans="1:20">
      <c r="A26" t="s">
        <v>84</v>
      </c>
      <c r="B26" s="2" t="str">
        <f>Hyperlink("https://www.diodes.com/datasheet/download/AP61204Q.pdf")</f>
        <v>https://www.diodes.com/datasheet/download/AP61204Q.pdf</v>
      </c>
      <c r="C26" t="str">
        <f>Hyperlink("https://www.diodes.com/part/view/AP61204Q","AP61204Q")</f>
        <v>AP61204Q</v>
      </c>
      <c r="D26" t="s">
        <v>85</v>
      </c>
      <c r="G26" t="s">
        <v>22</v>
      </c>
      <c r="H26" t="s">
        <v>23</v>
      </c>
      <c r="I26">
        <v>70</v>
      </c>
      <c r="J26">
        <v>50</v>
      </c>
      <c r="K26">
        <v>5.5</v>
      </c>
      <c r="L26">
        <v>2.4</v>
      </c>
      <c r="M26">
        <v>19</v>
      </c>
      <c r="N26">
        <v>0.1</v>
      </c>
      <c r="O26">
        <v>2</v>
      </c>
      <c r="P26">
        <v>0.6</v>
      </c>
      <c r="Q26" t="s">
        <v>86</v>
      </c>
      <c r="R26">
        <v>2400</v>
      </c>
      <c r="S26" t="s">
        <v>63</v>
      </c>
      <c r="T26" t="s">
        <v>64</v>
      </c>
    </row>
    <row r="27" spans="1:20">
      <c r="A27" t="s">
        <v>87</v>
      </c>
      <c r="B27" s="2" t="str">
        <f>Hyperlink("https://www.diodes.com/datasheet/download/AP61300%2FAP61302.pdf")</f>
        <v>https://www.diodes.com/datasheet/download/AP61300%2FAP61302.pdf</v>
      </c>
      <c r="C27" t="str">
        <f>Hyperlink("https://www.diodes.com/part/view/AP61300","AP61300")</f>
        <v>AP61300</v>
      </c>
      <c r="D27" t="s">
        <v>88</v>
      </c>
      <c r="G27" t="s">
        <v>22</v>
      </c>
      <c r="H27" t="s">
        <v>23</v>
      </c>
      <c r="I27">
        <v>70</v>
      </c>
      <c r="J27">
        <v>50</v>
      </c>
      <c r="K27">
        <v>5.5</v>
      </c>
      <c r="L27">
        <v>2.4</v>
      </c>
      <c r="M27">
        <v>19</v>
      </c>
      <c r="N27">
        <v>0.1</v>
      </c>
      <c r="O27">
        <v>3</v>
      </c>
      <c r="P27">
        <v>0.6</v>
      </c>
      <c r="Q27" t="s">
        <v>31</v>
      </c>
      <c r="R27">
        <v>2200</v>
      </c>
      <c r="S27" t="s">
        <v>89</v>
      </c>
      <c r="T27" t="s">
        <v>64</v>
      </c>
    </row>
    <row r="28" spans="1:20">
      <c r="A28" t="s">
        <v>90</v>
      </c>
      <c r="B28" s="2" t="str">
        <f>Hyperlink("https://www.diodes.com/datasheet/download/AP61300Q+AP61302Q.pdf")</f>
        <v>https://www.diodes.com/datasheet/download/AP61300Q+AP61302Q.pdf</v>
      </c>
      <c r="C28" t="str">
        <f>Hyperlink("https://www.diodes.com/part/view/AP61300Q","AP61300Q")</f>
        <v>AP61300Q</v>
      </c>
      <c r="D28" t="s">
        <v>91</v>
      </c>
      <c r="G28" t="s">
        <v>62</v>
      </c>
      <c r="H28" t="s">
        <v>23</v>
      </c>
      <c r="I28">
        <v>70</v>
      </c>
      <c r="J28">
        <v>50</v>
      </c>
      <c r="K28">
        <v>5.5</v>
      </c>
      <c r="L28">
        <v>2.4</v>
      </c>
      <c r="M28">
        <v>19</v>
      </c>
      <c r="N28">
        <v>0.1</v>
      </c>
      <c r="O28">
        <v>3</v>
      </c>
      <c r="P28">
        <v>0.6</v>
      </c>
      <c r="Q28" t="s">
        <v>31</v>
      </c>
      <c r="R28">
        <v>2200</v>
      </c>
      <c r="S28" t="s">
        <v>92</v>
      </c>
      <c r="T28" t="s">
        <v>64</v>
      </c>
    </row>
    <row r="29" spans="1:20">
      <c r="A29" t="s">
        <v>93</v>
      </c>
      <c r="B29" s="2" t="str">
        <f>Hyperlink("https://www.diodes.com/datasheet/download/AP61300%2FAP61302.pdf")</f>
        <v>https://www.diodes.com/datasheet/download/AP61300%2FAP61302.pdf</v>
      </c>
      <c r="C29" t="str">
        <f>Hyperlink("https://www.diodes.com/part/view/AP61302","AP61302")</f>
        <v>AP61302</v>
      </c>
      <c r="D29" t="s">
        <v>94</v>
      </c>
      <c r="E29" t="s">
        <v>95</v>
      </c>
      <c r="G29" t="s">
        <v>22</v>
      </c>
      <c r="H29" t="s">
        <v>23</v>
      </c>
      <c r="I29">
        <v>70</v>
      </c>
      <c r="J29">
        <v>50</v>
      </c>
      <c r="K29">
        <v>5.5</v>
      </c>
      <c r="L29">
        <v>2.4</v>
      </c>
      <c r="M29">
        <v>19</v>
      </c>
      <c r="N29">
        <v>0.1</v>
      </c>
      <c r="O29">
        <v>3</v>
      </c>
      <c r="P29">
        <v>0.6</v>
      </c>
      <c r="Q29" t="s">
        <v>31</v>
      </c>
      <c r="R29">
        <v>2200</v>
      </c>
      <c r="S29" t="s">
        <v>96</v>
      </c>
      <c r="T29" t="s">
        <v>64</v>
      </c>
    </row>
    <row r="30" spans="1:20">
      <c r="A30" t="s">
        <v>97</v>
      </c>
      <c r="B30" s="2" t="str">
        <f>Hyperlink("https://www.diodes.com/datasheet/download/AP61300Q+AP61302Q.pdf")</f>
        <v>https://www.diodes.com/datasheet/download/AP61300Q+AP61302Q.pdf</v>
      </c>
      <c r="C30" t="str">
        <f>Hyperlink("https://www.diodes.com/part/view/AP61302Q","AP61302Q")</f>
        <v>AP61302Q</v>
      </c>
      <c r="D30" t="s">
        <v>91</v>
      </c>
      <c r="G30" t="s">
        <v>62</v>
      </c>
      <c r="H30" t="s">
        <v>23</v>
      </c>
      <c r="I30">
        <v>70</v>
      </c>
      <c r="J30">
        <v>50</v>
      </c>
      <c r="K30">
        <v>5.5</v>
      </c>
      <c r="L30">
        <v>2.4</v>
      </c>
      <c r="M30">
        <v>19</v>
      </c>
      <c r="N30">
        <v>0.1</v>
      </c>
      <c r="O30">
        <v>3</v>
      </c>
      <c r="P30">
        <v>0.6</v>
      </c>
      <c r="Q30" t="s">
        <v>31</v>
      </c>
      <c r="R30">
        <v>2200</v>
      </c>
      <c r="S30" t="s">
        <v>98</v>
      </c>
      <c r="T30" t="s">
        <v>64</v>
      </c>
    </row>
    <row r="31" spans="1:20">
      <c r="A31" t="s">
        <v>99</v>
      </c>
      <c r="B31" s="2" t="str">
        <f>Hyperlink("https://www.diodes.com/datasheet/download/AP61402.pdf")</f>
        <v>https://www.diodes.com/datasheet/download/AP61402.pdf</v>
      </c>
      <c r="C31" t="str">
        <f>Hyperlink("https://www.diodes.com/part/view/AP61402","AP61402")</f>
        <v>AP61402</v>
      </c>
      <c r="D31" t="s">
        <v>100</v>
      </c>
      <c r="G31" t="s">
        <v>22</v>
      </c>
      <c r="H31" t="s">
        <v>23</v>
      </c>
      <c r="I31">
        <v>75</v>
      </c>
      <c r="J31">
        <v>33</v>
      </c>
      <c r="K31">
        <v>5.5</v>
      </c>
      <c r="L31">
        <v>2.3</v>
      </c>
      <c r="M31">
        <v>20</v>
      </c>
      <c r="N31">
        <v>0.03</v>
      </c>
      <c r="O31">
        <v>4</v>
      </c>
      <c r="P31">
        <v>0.5</v>
      </c>
      <c r="Q31">
        <v>5.5</v>
      </c>
      <c r="R31">
        <v>2000</v>
      </c>
      <c r="S31" t="s">
        <v>101</v>
      </c>
      <c r="T31" t="s">
        <v>102</v>
      </c>
    </row>
    <row r="32" spans="1:20">
      <c r="A32" t="s">
        <v>103</v>
      </c>
      <c r="B32" s="2" t="str">
        <f>Hyperlink("https://www.diodes.com/datasheet/download/AP61402Q.pdf")</f>
        <v>https://www.diodes.com/datasheet/download/AP61402Q.pdf</v>
      </c>
      <c r="C32" t="str">
        <f>Hyperlink("https://www.diodes.com/part/view/AP61402Q","AP61402Q")</f>
        <v>AP61402Q</v>
      </c>
      <c r="D32" t="s">
        <v>104</v>
      </c>
      <c r="G32" t="s">
        <v>62</v>
      </c>
      <c r="H32" t="s">
        <v>23</v>
      </c>
      <c r="I32">
        <v>75</v>
      </c>
      <c r="J32">
        <v>33</v>
      </c>
      <c r="K32">
        <v>5.5</v>
      </c>
      <c r="L32">
        <v>2.3</v>
      </c>
      <c r="M32">
        <v>20</v>
      </c>
      <c r="N32">
        <v>0.03</v>
      </c>
      <c r="O32">
        <v>4</v>
      </c>
      <c r="P32">
        <v>0.5</v>
      </c>
      <c r="Q32">
        <v>5.5</v>
      </c>
      <c r="R32">
        <v>2000</v>
      </c>
      <c r="S32" t="s">
        <v>105</v>
      </c>
      <c r="T32" t="s">
        <v>102</v>
      </c>
    </row>
    <row r="33" spans="1:20">
      <c r="A33" t="s">
        <v>106</v>
      </c>
      <c r="B33" s="2" t="str">
        <f>Hyperlink("https://www.diodes.com/datasheet/download/AP62150.pdf")</f>
        <v>https://www.diodes.com/datasheet/download/AP62150.pdf</v>
      </c>
      <c r="C33" t="str">
        <f>Hyperlink("https://www.diodes.com/part/view/AP62150","AP62150")</f>
        <v>AP62150</v>
      </c>
      <c r="D33" t="s">
        <v>107</v>
      </c>
      <c r="G33" t="s">
        <v>22</v>
      </c>
      <c r="H33" t="s">
        <v>23</v>
      </c>
      <c r="I33">
        <v>90</v>
      </c>
      <c r="J33">
        <v>65</v>
      </c>
      <c r="K33">
        <v>18</v>
      </c>
      <c r="L33">
        <v>4.2</v>
      </c>
      <c r="M33">
        <v>135</v>
      </c>
      <c r="N33">
        <v>1.3</v>
      </c>
      <c r="O33">
        <v>1.5</v>
      </c>
      <c r="P33">
        <v>0.8</v>
      </c>
      <c r="Q33">
        <v>7</v>
      </c>
      <c r="R33">
        <v>1300</v>
      </c>
      <c r="S33" t="s">
        <v>108</v>
      </c>
      <c r="T33" t="s">
        <v>109</v>
      </c>
    </row>
    <row r="34" spans="1:20">
      <c r="A34" t="s">
        <v>110</v>
      </c>
      <c r="B34" s="2" t="str">
        <f>Hyperlink("https://www.diodes.com/datasheet/download/AP62200_AP62201_AP62200T.pdf")</f>
        <v>https://www.diodes.com/datasheet/download/AP62200_AP62201_AP62200T.pdf</v>
      </c>
      <c r="C34" t="str">
        <f>Hyperlink("https://www.diodes.com/part/view/AP62200","AP62200")</f>
        <v>AP62200</v>
      </c>
      <c r="D34" t="s">
        <v>111</v>
      </c>
      <c r="G34" t="s">
        <v>22</v>
      </c>
      <c r="H34" t="s">
        <v>23</v>
      </c>
      <c r="I34">
        <v>90</v>
      </c>
      <c r="J34">
        <v>65</v>
      </c>
      <c r="K34">
        <v>18</v>
      </c>
      <c r="L34">
        <v>4.2</v>
      </c>
      <c r="M34">
        <v>135</v>
      </c>
      <c r="N34">
        <v>1.3</v>
      </c>
      <c r="O34">
        <v>2</v>
      </c>
      <c r="P34">
        <v>0.8</v>
      </c>
      <c r="Q34">
        <v>7</v>
      </c>
      <c r="R34">
        <v>750</v>
      </c>
      <c r="S34" t="s">
        <v>108</v>
      </c>
      <c r="T34" t="s">
        <v>109</v>
      </c>
    </row>
    <row r="35" spans="1:20">
      <c r="A35" t="s">
        <v>112</v>
      </c>
      <c r="B35" s="2" t="str">
        <f>Hyperlink("https://www.diodes.com/datasheet/download/AP62200_AP62201_AP62200T.pdf")</f>
        <v>https://www.diodes.com/datasheet/download/AP62200_AP62201_AP62200T.pdf</v>
      </c>
      <c r="C35" t="str">
        <f>Hyperlink("https://www.diodes.com/part/view/AP62200T","AP62200T")</f>
        <v>AP62200T</v>
      </c>
      <c r="D35" t="s">
        <v>113</v>
      </c>
      <c r="G35" t="s">
        <v>22</v>
      </c>
      <c r="H35" t="s">
        <v>23</v>
      </c>
      <c r="I35">
        <v>90</v>
      </c>
      <c r="J35">
        <v>65</v>
      </c>
      <c r="K35">
        <v>18</v>
      </c>
      <c r="L35">
        <v>4.2</v>
      </c>
      <c r="M35">
        <v>135</v>
      </c>
      <c r="N35">
        <v>1.3</v>
      </c>
      <c r="O35">
        <v>2</v>
      </c>
      <c r="P35">
        <v>0.763</v>
      </c>
      <c r="Q35">
        <v>7</v>
      </c>
      <c r="R35">
        <v>750</v>
      </c>
      <c r="S35" t="s">
        <v>108</v>
      </c>
      <c r="T35" t="s">
        <v>109</v>
      </c>
    </row>
    <row r="36" spans="1:20">
      <c r="A36" t="s">
        <v>114</v>
      </c>
      <c r="B36" s="2" t="str">
        <f>Hyperlink("https://www.diodes.com/datasheet/download/AP62200_AP62201_AP62200T.pdf")</f>
        <v>https://www.diodes.com/datasheet/download/AP62200_AP62201_AP62200T.pdf</v>
      </c>
      <c r="C36" t="str">
        <f>Hyperlink("https://www.diodes.com/part/view/AP62201","AP62201")</f>
        <v>AP62201</v>
      </c>
      <c r="D36" t="s">
        <v>115</v>
      </c>
      <c r="G36" t="s">
        <v>22</v>
      </c>
      <c r="H36" t="s">
        <v>23</v>
      </c>
      <c r="I36">
        <v>90</v>
      </c>
      <c r="J36">
        <v>65</v>
      </c>
      <c r="K36">
        <v>18</v>
      </c>
      <c r="L36">
        <v>4.2</v>
      </c>
      <c r="M36">
        <v>270</v>
      </c>
      <c r="N36">
        <v>1.3</v>
      </c>
      <c r="O36">
        <v>2</v>
      </c>
      <c r="P36">
        <v>0.8</v>
      </c>
      <c r="Q36">
        <v>7</v>
      </c>
      <c r="R36">
        <v>750</v>
      </c>
      <c r="S36" t="s">
        <v>116</v>
      </c>
      <c r="T36" t="s">
        <v>109</v>
      </c>
    </row>
    <row r="37" spans="1:20">
      <c r="A37" t="s">
        <v>117</v>
      </c>
      <c r="B37" s="2" t="str">
        <f>Hyperlink("https://www.diodes.com/datasheet/download/AP62250.pdf")</f>
        <v>https://www.diodes.com/datasheet/download/AP62250.pdf</v>
      </c>
      <c r="C37" t="str">
        <f>Hyperlink("https://www.diodes.com/part/view/AP62250","AP62250")</f>
        <v>AP62250</v>
      </c>
      <c r="D37" t="s">
        <v>118</v>
      </c>
      <c r="G37" t="s">
        <v>22</v>
      </c>
      <c r="H37" t="s">
        <v>23</v>
      </c>
      <c r="I37">
        <v>75</v>
      </c>
      <c r="J37">
        <v>45</v>
      </c>
      <c r="K37">
        <v>18</v>
      </c>
      <c r="L37">
        <v>4.2</v>
      </c>
      <c r="M37">
        <v>155</v>
      </c>
      <c r="N37">
        <v>1.5</v>
      </c>
      <c r="O37">
        <v>2.5</v>
      </c>
      <c r="P37">
        <v>0.8</v>
      </c>
      <c r="Q37">
        <v>7</v>
      </c>
      <c r="R37">
        <v>1300</v>
      </c>
      <c r="S37" t="s">
        <v>108</v>
      </c>
      <c r="T37" t="s">
        <v>109</v>
      </c>
    </row>
    <row r="38" spans="1:20">
      <c r="A38" t="s">
        <v>119</v>
      </c>
      <c r="B38" s="2" t="str">
        <f>Hyperlink("https://www.diodes.com/datasheet/download/AP62300.pdf")</f>
        <v>https://www.diodes.com/datasheet/download/AP62300.pdf</v>
      </c>
      <c r="C38" t="str">
        <f>Hyperlink("https://www.diodes.com/part/view/AP62300","AP62300")</f>
        <v>AP62300</v>
      </c>
      <c r="D38" t="s">
        <v>120</v>
      </c>
      <c r="G38" t="s">
        <v>22</v>
      </c>
      <c r="H38" t="s">
        <v>23</v>
      </c>
      <c r="I38">
        <v>75</v>
      </c>
      <c r="J38">
        <v>45</v>
      </c>
      <c r="K38">
        <v>18</v>
      </c>
      <c r="L38">
        <v>4.2</v>
      </c>
      <c r="M38">
        <v>155</v>
      </c>
      <c r="N38">
        <v>1.5</v>
      </c>
      <c r="O38">
        <v>3</v>
      </c>
      <c r="P38">
        <v>0.8</v>
      </c>
      <c r="Q38">
        <v>7</v>
      </c>
      <c r="R38">
        <v>750</v>
      </c>
      <c r="S38" t="s">
        <v>108</v>
      </c>
      <c r="T38" t="s">
        <v>109</v>
      </c>
    </row>
    <row r="39" spans="1:20">
      <c r="A39" t="s">
        <v>121</v>
      </c>
      <c r="B39" s="2" t="str">
        <f>Hyperlink("https://www.diodes.com/datasheet/download/AP62300.pdf")</f>
        <v>https://www.diodes.com/datasheet/download/AP62300.pdf</v>
      </c>
      <c r="C39" t="str">
        <f>Hyperlink("https://www.diodes.com/part/view/AP62300T","AP62300T")</f>
        <v>AP62300T</v>
      </c>
      <c r="D39" t="s">
        <v>122</v>
      </c>
      <c r="G39" t="s">
        <v>22</v>
      </c>
      <c r="H39" t="s">
        <v>23</v>
      </c>
      <c r="I39">
        <v>75</v>
      </c>
      <c r="J39">
        <v>45</v>
      </c>
      <c r="K39">
        <v>18</v>
      </c>
      <c r="L39">
        <v>4.2</v>
      </c>
      <c r="M39">
        <v>155</v>
      </c>
      <c r="N39">
        <v>1.5</v>
      </c>
      <c r="O39">
        <v>3</v>
      </c>
      <c r="P39">
        <v>0.763</v>
      </c>
      <c r="Q39">
        <v>7</v>
      </c>
      <c r="R39">
        <v>750</v>
      </c>
      <c r="S39" t="s">
        <v>108</v>
      </c>
      <c r="T39" t="s">
        <v>123</v>
      </c>
    </row>
    <row r="40" spans="1:20">
      <c r="A40" t="s">
        <v>124</v>
      </c>
      <c r="B40" s="2" t="str">
        <f>Hyperlink("https://www.diodes.com/datasheet/download/AP62300.pdf")</f>
        <v>https://www.diodes.com/datasheet/download/AP62300.pdf</v>
      </c>
      <c r="C40" t="str">
        <f>Hyperlink("https://www.diodes.com/part/view/AP62301","AP62301")</f>
        <v>AP62301</v>
      </c>
      <c r="D40" t="s">
        <v>125</v>
      </c>
      <c r="G40" t="s">
        <v>22</v>
      </c>
      <c r="H40" t="s">
        <v>23</v>
      </c>
      <c r="I40">
        <v>75</v>
      </c>
      <c r="J40">
        <v>45</v>
      </c>
      <c r="K40">
        <v>18</v>
      </c>
      <c r="L40">
        <v>4.2</v>
      </c>
      <c r="M40">
        <v>275</v>
      </c>
      <c r="N40">
        <v>1.5</v>
      </c>
      <c r="O40">
        <v>3</v>
      </c>
      <c r="P40">
        <v>0.8</v>
      </c>
      <c r="Q40">
        <v>7</v>
      </c>
      <c r="R40">
        <v>750</v>
      </c>
      <c r="S40" t="s">
        <v>116</v>
      </c>
      <c r="T40" t="s">
        <v>109</v>
      </c>
    </row>
    <row r="41" spans="1:20">
      <c r="A41" t="s">
        <v>126</v>
      </c>
      <c r="B41" s="2" t="str">
        <f>Hyperlink("https://www.diodes.com/datasheet/download/AP62400.pdf")</f>
        <v>https://www.diodes.com/datasheet/download/AP62400.pdf</v>
      </c>
      <c r="C41" t="str">
        <f>Hyperlink("https://www.diodes.com/part/view/AP62400","AP62400")</f>
        <v>AP62400</v>
      </c>
      <c r="D41" t="s">
        <v>127</v>
      </c>
      <c r="G41" t="s">
        <v>22</v>
      </c>
      <c r="H41" t="s">
        <v>23</v>
      </c>
      <c r="I41">
        <v>50</v>
      </c>
      <c r="J41">
        <v>22</v>
      </c>
      <c r="K41">
        <v>18</v>
      </c>
      <c r="L41">
        <v>4.2</v>
      </c>
      <c r="M41">
        <v>190</v>
      </c>
      <c r="N41">
        <v>1.5</v>
      </c>
      <c r="O41">
        <v>4</v>
      </c>
      <c r="P41">
        <v>0.8</v>
      </c>
      <c r="Q41">
        <v>7</v>
      </c>
      <c r="R41">
        <v>800</v>
      </c>
      <c r="S41" t="s">
        <v>128</v>
      </c>
      <c r="T41" t="s">
        <v>129</v>
      </c>
    </row>
    <row r="42" spans="1:20">
      <c r="A42" t="s">
        <v>130</v>
      </c>
      <c r="B42" s="2" t="str">
        <f>Hyperlink("https://www.diodes.com/datasheet/download/AP62401.pdf")</f>
        <v>https://www.diodes.com/datasheet/download/AP62401.pdf</v>
      </c>
      <c r="C42" t="str">
        <f>Hyperlink("https://www.diodes.com/part/view/AP62401","AP62401")</f>
        <v>AP62401</v>
      </c>
      <c r="D42" t="s">
        <v>127</v>
      </c>
      <c r="G42" t="s">
        <v>22</v>
      </c>
      <c r="H42" t="s">
        <v>23</v>
      </c>
      <c r="I42">
        <v>50</v>
      </c>
      <c r="J42">
        <v>22</v>
      </c>
      <c r="K42">
        <v>18</v>
      </c>
      <c r="L42">
        <v>4.2</v>
      </c>
      <c r="M42">
        <v>440</v>
      </c>
      <c r="N42">
        <v>1.5</v>
      </c>
      <c r="O42">
        <v>4</v>
      </c>
      <c r="P42">
        <v>0.8</v>
      </c>
      <c r="Q42">
        <v>7</v>
      </c>
      <c r="R42">
        <v>800</v>
      </c>
      <c r="S42" t="s">
        <v>131</v>
      </c>
      <c r="T42" t="s">
        <v>129</v>
      </c>
    </row>
    <row r="43" spans="1:20">
      <c r="A43" t="s">
        <v>132</v>
      </c>
      <c r="B43" s="2" t="str">
        <f>Hyperlink("https://www.diodes.com/datasheet/download/AP62500.pdf")</f>
        <v>https://www.diodes.com/datasheet/download/AP62500.pdf</v>
      </c>
      <c r="C43" t="str">
        <f>Hyperlink("https://www.diodes.com/part/view/AP62500","AP62500")</f>
        <v>AP62500</v>
      </c>
      <c r="D43" t="s">
        <v>133</v>
      </c>
      <c r="G43" t="s">
        <v>22</v>
      </c>
      <c r="H43" t="s">
        <v>23</v>
      </c>
      <c r="I43">
        <v>47</v>
      </c>
      <c r="J43">
        <v>18</v>
      </c>
      <c r="K43">
        <v>18</v>
      </c>
      <c r="L43">
        <v>4.5</v>
      </c>
      <c r="M43">
        <v>195</v>
      </c>
      <c r="N43">
        <v>1</v>
      </c>
      <c r="O43">
        <v>5</v>
      </c>
      <c r="P43">
        <v>0.6</v>
      </c>
      <c r="Q43">
        <v>7</v>
      </c>
      <c r="R43" t="s">
        <v>134</v>
      </c>
      <c r="S43" t="s">
        <v>135</v>
      </c>
      <c r="T43" t="s">
        <v>136</v>
      </c>
    </row>
    <row r="44" spans="1:20">
      <c r="A44" t="s">
        <v>137</v>
      </c>
      <c r="B44" s="2" t="str">
        <f>Hyperlink("https://www.diodes.com/datasheet/download/AP62600.pdf")</f>
        <v>https://www.diodes.com/datasheet/download/AP62600.pdf</v>
      </c>
      <c r="C44" t="str">
        <f>Hyperlink("https://www.diodes.com/part/view/AP62600","AP62600")</f>
        <v>AP62600</v>
      </c>
      <c r="D44" t="s">
        <v>138</v>
      </c>
      <c r="G44" t="s">
        <v>22</v>
      </c>
      <c r="H44" t="s">
        <v>23</v>
      </c>
      <c r="I44">
        <v>36</v>
      </c>
      <c r="J44">
        <v>14</v>
      </c>
      <c r="K44">
        <v>18</v>
      </c>
      <c r="L44">
        <v>4.5</v>
      </c>
      <c r="M44">
        <v>360</v>
      </c>
      <c r="N44">
        <v>1</v>
      </c>
      <c r="O44">
        <v>6</v>
      </c>
      <c r="P44">
        <v>0.6</v>
      </c>
      <c r="Q44">
        <v>7</v>
      </c>
      <c r="R44" t="s">
        <v>134</v>
      </c>
      <c r="S44" t="s">
        <v>139</v>
      </c>
      <c r="T44" t="s">
        <v>136</v>
      </c>
    </row>
    <row r="45" spans="1:20">
      <c r="A45" t="s">
        <v>140</v>
      </c>
      <c r="B45" s="2" t="str">
        <f>Hyperlink("https://www.diodes.com/datasheet/download/AP62800.pdf")</f>
        <v>https://www.diodes.com/datasheet/download/AP62800.pdf</v>
      </c>
      <c r="C45" t="str">
        <f>Hyperlink("https://www.diodes.com/part/view/AP62800","AP62800")</f>
        <v>AP62800</v>
      </c>
      <c r="D45" t="s">
        <v>141</v>
      </c>
      <c r="G45" t="s">
        <v>22</v>
      </c>
      <c r="H45" t="s">
        <v>23</v>
      </c>
      <c r="I45">
        <v>22</v>
      </c>
      <c r="J45">
        <v>10</v>
      </c>
      <c r="K45">
        <v>17</v>
      </c>
      <c r="L45">
        <v>4.5</v>
      </c>
      <c r="M45">
        <v>195</v>
      </c>
      <c r="N45">
        <v>1</v>
      </c>
      <c r="O45">
        <v>8</v>
      </c>
      <c r="P45">
        <v>0.6</v>
      </c>
      <c r="Q45">
        <v>7</v>
      </c>
      <c r="R45" t="s">
        <v>134</v>
      </c>
      <c r="S45" t="s">
        <v>135</v>
      </c>
      <c r="T45" t="s">
        <v>136</v>
      </c>
    </row>
    <row r="46" spans="1:20">
      <c r="A46" t="s">
        <v>142</v>
      </c>
      <c r="B46" s="2" t="str">
        <f>Hyperlink("https://www.diodes.com/datasheet/download/AP63200-AP63201-AP63203-AP63205.pdf")</f>
        <v>https://www.diodes.com/datasheet/download/AP63200-AP63201-AP63203-AP63205.pdf</v>
      </c>
      <c r="C46" t="str">
        <f>Hyperlink("https://www.diodes.com/part/view/AP63200","AP63200")</f>
        <v>AP63200</v>
      </c>
      <c r="D46" t="s">
        <v>143</v>
      </c>
      <c r="G46" t="s">
        <v>22</v>
      </c>
      <c r="H46" t="s">
        <v>23</v>
      </c>
      <c r="I46">
        <v>125</v>
      </c>
      <c r="J46">
        <v>68</v>
      </c>
      <c r="K46">
        <v>32</v>
      </c>
      <c r="L46">
        <v>3.8</v>
      </c>
      <c r="M46">
        <v>22</v>
      </c>
      <c r="N46">
        <v>1</v>
      </c>
      <c r="O46">
        <v>2</v>
      </c>
      <c r="P46">
        <v>0.8</v>
      </c>
      <c r="Q46" t="s">
        <v>31</v>
      </c>
      <c r="R46">
        <v>500</v>
      </c>
      <c r="S46" t="s">
        <v>144</v>
      </c>
      <c r="T46" t="s">
        <v>129</v>
      </c>
    </row>
    <row r="47" spans="1:20">
      <c r="A47" t="s">
        <v>145</v>
      </c>
      <c r="B47" s="2" t="str">
        <f>Hyperlink("https://www.diodes.com/datasheet/download/AP63200Q+AP63201Q+AP63203Q+AP63205Q.pdf")</f>
        <v>https://www.diodes.com/datasheet/download/AP63200Q+AP63201Q+AP63203Q+AP63205Q.pdf</v>
      </c>
      <c r="C47" t="str">
        <f>Hyperlink("https://www.diodes.com/part/view/AP63200Q","AP63200Q")</f>
        <v>AP63200Q</v>
      </c>
      <c r="D47" t="s">
        <v>146</v>
      </c>
      <c r="G47" t="s">
        <v>62</v>
      </c>
      <c r="H47" t="s">
        <v>23</v>
      </c>
      <c r="I47">
        <v>125</v>
      </c>
      <c r="J47">
        <v>68</v>
      </c>
      <c r="K47">
        <v>32</v>
      </c>
      <c r="L47">
        <v>3.8</v>
      </c>
      <c r="M47">
        <v>22</v>
      </c>
      <c r="N47">
        <v>1</v>
      </c>
      <c r="O47">
        <v>2</v>
      </c>
      <c r="P47">
        <v>0.8</v>
      </c>
      <c r="Q47" t="s">
        <v>31</v>
      </c>
      <c r="R47">
        <v>500</v>
      </c>
      <c r="S47" t="s">
        <v>144</v>
      </c>
      <c r="T47" t="s">
        <v>129</v>
      </c>
    </row>
    <row r="48" spans="1:20">
      <c r="A48" t="s">
        <v>147</v>
      </c>
      <c r="B48" s="2" t="str">
        <f>Hyperlink("https://www.diodes.com/datasheet/download/AP63200-AP63201-AP63203-AP63205.pdf")</f>
        <v>https://www.diodes.com/datasheet/download/AP63200-AP63201-AP63203-AP63205.pdf</v>
      </c>
      <c r="C48" t="str">
        <f>Hyperlink("https://www.diodes.com/part/view/AP63201","AP63201")</f>
        <v>AP63201</v>
      </c>
      <c r="D48" t="s">
        <v>143</v>
      </c>
      <c r="G48" t="s">
        <v>22</v>
      </c>
      <c r="H48" t="s">
        <v>23</v>
      </c>
      <c r="I48">
        <v>125</v>
      </c>
      <c r="J48">
        <v>68</v>
      </c>
      <c r="K48">
        <v>32</v>
      </c>
      <c r="L48">
        <v>3.8</v>
      </c>
      <c r="M48">
        <v>258</v>
      </c>
      <c r="N48">
        <v>1</v>
      </c>
      <c r="O48">
        <v>2</v>
      </c>
      <c r="P48">
        <v>0.8</v>
      </c>
      <c r="Q48" t="s">
        <v>31</v>
      </c>
      <c r="R48">
        <v>500</v>
      </c>
      <c r="S48" t="s">
        <v>148</v>
      </c>
      <c r="T48" t="s">
        <v>129</v>
      </c>
    </row>
    <row r="49" spans="1:20">
      <c r="A49" t="s">
        <v>149</v>
      </c>
      <c r="B49" s="2" t="str">
        <f>Hyperlink("https://www.diodes.com/datasheet/download/AP63200Q+AP63201Q+AP63203Q+AP63205Q.pdf")</f>
        <v>https://www.diodes.com/datasheet/download/AP63200Q+AP63201Q+AP63203Q+AP63205Q.pdf</v>
      </c>
      <c r="C49" t="str">
        <f>Hyperlink("https://www.diodes.com/part/view/AP63201Q","AP63201Q")</f>
        <v>AP63201Q</v>
      </c>
      <c r="D49" t="s">
        <v>146</v>
      </c>
      <c r="G49" t="s">
        <v>62</v>
      </c>
      <c r="H49" t="s">
        <v>23</v>
      </c>
      <c r="I49">
        <v>125</v>
      </c>
      <c r="J49">
        <v>68</v>
      </c>
      <c r="K49">
        <v>32</v>
      </c>
      <c r="L49">
        <v>3.8</v>
      </c>
      <c r="M49">
        <v>370</v>
      </c>
      <c r="N49">
        <v>1</v>
      </c>
      <c r="O49">
        <v>2</v>
      </c>
      <c r="P49">
        <v>0.8</v>
      </c>
      <c r="Q49" t="s">
        <v>31</v>
      </c>
      <c r="R49">
        <v>500</v>
      </c>
      <c r="S49" t="s">
        <v>144</v>
      </c>
      <c r="T49" t="s">
        <v>129</v>
      </c>
    </row>
    <row r="50" spans="1:20">
      <c r="A50" t="s">
        <v>150</v>
      </c>
      <c r="B50" s="2" t="str">
        <f>Hyperlink("https://www.diodes.com/datasheet/download/AP63200-AP63201-AP63203-AP63205.pdf")</f>
        <v>https://www.diodes.com/datasheet/download/AP63200-AP63201-AP63203-AP63205.pdf</v>
      </c>
      <c r="C50" t="str">
        <f>Hyperlink("https://www.diodes.com/part/view/AP63203","AP63203")</f>
        <v>AP63203</v>
      </c>
      <c r="D50" t="s">
        <v>143</v>
      </c>
      <c r="G50" t="s">
        <v>22</v>
      </c>
      <c r="H50" t="s">
        <v>23</v>
      </c>
      <c r="I50">
        <v>125</v>
      </c>
      <c r="J50">
        <v>68</v>
      </c>
      <c r="K50">
        <v>32</v>
      </c>
      <c r="L50">
        <v>3.8</v>
      </c>
      <c r="M50">
        <v>22</v>
      </c>
      <c r="N50">
        <v>1</v>
      </c>
      <c r="O50">
        <v>2</v>
      </c>
      <c r="P50">
        <v>3.3</v>
      </c>
      <c r="Q50">
        <v>3.3</v>
      </c>
      <c r="R50">
        <v>1100</v>
      </c>
      <c r="S50" t="s">
        <v>144</v>
      </c>
      <c r="T50" t="s">
        <v>129</v>
      </c>
    </row>
    <row r="51" spans="1:20">
      <c r="A51" t="s">
        <v>151</v>
      </c>
      <c r="B51" s="2" t="str">
        <f>Hyperlink("https://www.diodes.com/datasheet/download/AP63200Q+AP63201Q+AP63203Q+AP63205Q.pdf")</f>
        <v>https://www.diodes.com/datasheet/download/AP63200Q+AP63201Q+AP63203Q+AP63205Q.pdf</v>
      </c>
      <c r="C51" t="str">
        <f>Hyperlink("https://www.diodes.com/part/view/AP63203Q","AP63203Q")</f>
        <v>AP63203Q</v>
      </c>
      <c r="D51" t="s">
        <v>146</v>
      </c>
      <c r="G51" t="s">
        <v>62</v>
      </c>
      <c r="H51" t="s">
        <v>23</v>
      </c>
      <c r="I51">
        <v>125</v>
      </c>
      <c r="J51">
        <v>68</v>
      </c>
      <c r="K51">
        <v>32</v>
      </c>
      <c r="L51">
        <v>3.8</v>
      </c>
      <c r="M51">
        <v>22</v>
      </c>
      <c r="N51">
        <v>1</v>
      </c>
      <c r="O51">
        <v>2</v>
      </c>
      <c r="Q51" t="s">
        <v>152</v>
      </c>
      <c r="R51">
        <v>1100</v>
      </c>
      <c r="S51" t="s">
        <v>144</v>
      </c>
      <c r="T51" t="s">
        <v>129</v>
      </c>
    </row>
    <row r="52" spans="1:20">
      <c r="A52" t="s">
        <v>153</v>
      </c>
      <c r="B52" s="2" t="str">
        <f>Hyperlink("https://www.diodes.com/datasheet/download/AP63200-AP63201-AP63203-AP63205.pdf")</f>
        <v>https://www.diodes.com/datasheet/download/AP63200-AP63201-AP63203-AP63205.pdf</v>
      </c>
      <c r="C52" t="str">
        <f>Hyperlink("https://www.diodes.com/part/view/AP63205","AP63205")</f>
        <v>AP63205</v>
      </c>
      <c r="D52" t="s">
        <v>143</v>
      </c>
      <c r="G52" t="s">
        <v>22</v>
      </c>
      <c r="H52" t="s">
        <v>23</v>
      </c>
      <c r="I52">
        <v>125</v>
      </c>
      <c r="J52">
        <v>68</v>
      </c>
      <c r="K52">
        <v>32</v>
      </c>
      <c r="L52">
        <v>3.8</v>
      </c>
      <c r="M52">
        <v>22</v>
      </c>
      <c r="N52">
        <v>1</v>
      </c>
      <c r="O52">
        <v>2</v>
      </c>
      <c r="P52">
        <v>5</v>
      </c>
      <c r="Q52">
        <v>5</v>
      </c>
      <c r="R52">
        <v>1100</v>
      </c>
      <c r="S52" t="s">
        <v>144</v>
      </c>
      <c r="T52" t="s">
        <v>129</v>
      </c>
    </row>
    <row r="53" spans="1:20">
      <c r="A53" t="s">
        <v>154</v>
      </c>
      <c r="B53" s="2" t="str">
        <f>Hyperlink("https://www.diodes.com/datasheet/download/AP63200Q+AP63201Q+AP63203Q+AP63205Q.pdf")</f>
        <v>https://www.diodes.com/datasheet/download/AP63200Q+AP63201Q+AP63203Q+AP63205Q.pdf</v>
      </c>
      <c r="C53" t="str">
        <f>Hyperlink("https://www.diodes.com/part/view/AP63205Q","AP63205Q")</f>
        <v>AP63205Q</v>
      </c>
      <c r="D53" t="s">
        <v>146</v>
      </c>
      <c r="G53" t="s">
        <v>62</v>
      </c>
      <c r="H53" t="s">
        <v>23</v>
      </c>
      <c r="I53">
        <v>125</v>
      </c>
      <c r="J53">
        <v>68</v>
      </c>
      <c r="K53">
        <v>32</v>
      </c>
      <c r="L53">
        <v>3.8</v>
      </c>
      <c r="M53">
        <v>22</v>
      </c>
      <c r="N53">
        <v>1</v>
      </c>
      <c r="O53">
        <v>2</v>
      </c>
      <c r="Q53" t="s">
        <v>155</v>
      </c>
      <c r="R53">
        <v>1100</v>
      </c>
      <c r="S53" t="s">
        <v>144</v>
      </c>
      <c r="T53" t="s">
        <v>129</v>
      </c>
    </row>
    <row r="54" spans="1:20">
      <c r="A54" t="s">
        <v>156</v>
      </c>
      <c r="B54" s="2" t="str">
        <f>Hyperlink("https://www.diodes.com/datasheet/download/AP63300_AP63301.pdf")</f>
        <v>https://www.diodes.com/datasheet/download/AP63300_AP63301.pdf</v>
      </c>
      <c r="C54" t="str">
        <f>Hyperlink("https://www.diodes.com/part/view/AP63300","AP63300")</f>
        <v>AP63300</v>
      </c>
      <c r="D54" t="s">
        <v>157</v>
      </c>
      <c r="G54" t="s">
        <v>22</v>
      </c>
      <c r="H54" t="s">
        <v>23</v>
      </c>
      <c r="I54">
        <v>75</v>
      </c>
      <c r="J54">
        <v>40</v>
      </c>
      <c r="K54">
        <v>32</v>
      </c>
      <c r="L54">
        <v>3.8</v>
      </c>
      <c r="M54">
        <v>22</v>
      </c>
      <c r="N54">
        <v>1</v>
      </c>
      <c r="O54">
        <v>3</v>
      </c>
      <c r="P54">
        <v>0.8</v>
      </c>
      <c r="Q54" t="s">
        <v>31</v>
      </c>
      <c r="R54">
        <v>500</v>
      </c>
      <c r="S54" t="s">
        <v>144</v>
      </c>
      <c r="T54" t="s">
        <v>129</v>
      </c>
    </row>
    <row r="55" spans="1:20">
      <c r="A55" t="s">
        <v>158</v>
      </c>
      <c r="B55" s="2" t="str">
        <f>Hyperlink("https://www.diodes.com/datasheet/download/AP63300Q+AP63301Q.pdf")</f>
        <v>https://www.diodes.com/datasheet/download/AP63300Q+AP63301Q.pdf</v>
      </c>
      <c r="C55" t="str">
        <f>Hyperlink("https://www.diodes.com/part/view/AP63300Q","AP63300Q")</f>
        <v>AP63300Q</v>
      </c>
      <c r="D55" t="s">
        <v>159</v>
      </c>
      <c r="G55" t="s">
        <v>62</v>
      </c>
      <c r="H55" t="s">
        <v>23</v>
      </c>
      <c r="I55">
        <v>75</v>
      </c>
      <c r="J55">
        <v>40</v>
      </c>
      <c r="K55">
        <v>32</v>
      </c>
      <c r="L55">
        <v>3.8</v>
      </c>
      <c r="M55">
        <v>22</v>
      </c>
      <c r="N55">
        <v>1</v>
      </c>
      <c r="O55">
        <v>3</v>
      </c>
      <c r="P55">
        <v>0.8</v>
      </c>
      <c r="Q55" t="s">
        <v>31</v>
      </c>
      <c r="R55">
        <v>500</v>
      </c>
      <c r="S55" t="s">
        <v>160</v>
      </c>
      <c r="T55" t="s">
        <v>129</v>
      </c>
    </row>
    <row r="56" spans="1:20">
      <c r="A56" t="s">
        <v>161</v>
      </c>
      <c r="B56" s="2" t="str">
        <f>Hyperlink("https://www.diodes.com/datasheet/download/AP63300_AP63301.pdf")</f>
        <v>https://www.diodes.com/datasheet/download/AP63300_AP63301.pdf</v>
      </c>
      <c r="C56" t="str">
        <f>Hyperlink("https://www.diodes.com/part/view/AP63301","AP63301")</f>
        <v>AP63301</v>
      </c>
      <c r="D56" t="s">
        <v>157</v>
      </c>
      <c r="G56" t="s">
        <v>22</v>
      </c>
      <c r="H56" t="s">
        <v>23</v>
      </c>
      <c r="I56">
        <v>75</v>
      </c>
      <c r="J56">
        <v>40</v>
      </c>
      <c r="K56">
        <v>32</v>
      </c>
      <c r="L56">
        <v>3.8</v>
      </c>
      <c r="M56">
        <v>280</v>
      </c>
      <c r="N56">
        <v>1</v>
      </c>
      <c r="O56">
        <v>3</v>
      </c>
      <c r="P56">
        <v>0.8</v>
      </c>
      <c r="Q56" t="s">
        <v>31</v>
      </c>
      <c r="R56">
        <v>500</v>
      </c>
      <c r="S56" t="s">
        <v>148</v>
      </c>
      <c r="T56" t="s">
        <v>129</v>
      </c>
    </row>
    <row r="57" spans="1:20">
      <c r="A57" t="s">
        <v>162</v>
      </c>
      <c r="B57" s="2" t="str">
        <f>Hyperlink("https://www.diodes.com/datasheet/download/AP63300Q+AP63301Q.pdf")</f>
        <v>https://www.diodes.com/datasheet/download/AP63300Q+AP63301Q.pdf</v>
      </c>
      <c r="C57" t="str">
        <f>Hyperlink("https://www.diodes.com/part/view/AP63301Q","AP63301Q")</f>
        <v>AP63301Q</v>
      </c>
      <c r="D57" t="s">
        <v>159</v>
      </c>
      <c r="G57" t="s">
        <v>62</v>
      </c>
      <c r="H57" t="s">
        <v>23</v>
      </c>
      <c r="I57">
        <v>75</v>
      </c>
      <c r="J57">
        <v>40</v>
      </c>
      <c r="K57">
        <v>32</v>
      </c>
      <c r="L57">
        <v>3.8</v>
      </c>
      <c r="M57">
        <v>280</v>
      </c>
      <c r="N57">
        <v>1</v>
      </c>
      <c r="O57">
        <v>3</v>
      </c>
      <c r="P57">
        <v>0.8</v>
      </c>
      <c r="Q57" t="s">
        <v>31</v>
      </c>
      <c r="R57">
        <v>500</v>
      </c>
      <c r="S57" t="s">
        <v>163</v>
      </c>
      <c r="T57" t="s">
        <v>129</v>
      </c>
    </row>
    <row r="58" spans="1:20">
      <c r="A58" t="s">
        <v>164</v>
      </c>
      <c r="B58" s="2" t="str">
        <f>Hyperlink("https://www.diodes.com/datasheet/download/AP63356_AP63357.pdf")</f>
        <v>https://www.diodes.com/datasheet/download/AP63356_AP63357.pdf</v>
      </c>
      <c r="C58" t="str">
        <f>Hyperlink("https://www.diodes.com/part/view/AP63356","AP63356")</f>
        <v>AP63356</v>
      </c>
      <c r="D58" t="s">
        <v>165</v>
      </c>
      <c r="G58" t="s">
        <v>22</v>
      </c>
      <c r="H58" t="s">
        <v>23</v>
      </c>
      <c r="I58">
        <v>74</v>
      </c>
      <c r="J58">
        <v>40</v>
      </c>
      <c r="K58">
        <v>32</v>
      </c>
      <c r="L58">
        <v>3.8</v>
      </c>
      <c r="M58">
        <v>258</v>
      </c>
      <c r="N58">
        <v>1</v>
      </c>
      <c r="O58">
        <v>3.5</v>
      </c>
      <c r="P58">
        <v>0.8</v>
      </c>
      <c r="Q58" t="s">
        <v>31</v>
      </c>
      <c r="R58">
        <v>450</v>
      </c>
      <c r="S58" t="s">
        <v>166</v>
      </c>
      <c r="T58" t="s">
        <v>167</v>
      </c>
    </row>
    <row r="59" spans="1:20">
      <c r="A59" t="s">
        <v>168</v>
      </c>
      <c r="B59" s="2" t="str">
        <f>Hyperlink("https://www.diodes.com/datasheet/download/AP63356Q+AP63357Q.pdf")</f>
        <v>https://www.diodes.com/datasheet/download/AP63356Q+AP63357Q.pdf</v>
      </c>
      <c r="C59" t="str">
        <f>Hyperlink("https://www.diodes.com/part/view/AP63356Q","AP63356Q")</f>
        <v>AP63356Q</v>
      </c>
      <c r="D59" t="s">
        <v>169</v>
      </c>
      <c r="G59" t="s">
        <v>62</v>
      </c>
      <c r="H59" t="s">
        <v>23</v>
      </c>
      <c r="I59">
        <v>74</v>
      </c>
      <c r="J59">
        <v>40</v>
      </c>
      <c r="K59">
        <v>32</v>
      </c>
      <c r="L59">
        <v>3.8</v>
      </c>
      <c r="M59">
        <v>258</v>
      </c>
      <c r="N59">
        <v>0.6</v>
      </c>
      <c r="O59">
        <v>3.5</v>
      </c>
      <c r="P59">
        <v>0.8</v>
      </c>
      <c r="Q59" t="s">
        <v>31</v>
      </c>
      <c r="R59">
        <v>450</v>
      </c>
      <c r="S59" t="s">
        <v>170</v>
      </c>
      <c r="T59" t="s">
        <v>171</v>
      </c>
    </row>
    <row r="60" spans="1:20">
      <c r="A60" t="s">
        <v>172</v>
      </c>
      <c r="B60" s="2" t="str">
        <f>Hyperlink("https://www.diodes.com/datasheet/download/AP63356_AP63357.pdf")</f>
        <v>https://www.diodes.com/datasheet/download/AP63356_AP63357.pdf</v>
      </c>
      <c r="C60" t="str">
        <f>Hyperlink("https://www.diodes.com/part/view/AP63357","AP63357")</f>
        <v>AP63357</v>
      </c>
      <c r="D60" t="s">
        <v>173</v>
      </c>
      <c r="G60" t="s">
        <v>22</v>
      </c>
      <c r="H60" t="s">
        <v>23</v>
      </c>
      <c r="I60">
        <v>74</v>
      </c>
      <c r="J60">
        <v>40</v>
      </c>
      <c r="K60">
        <v>32</v>
      </c>
      <c r="L60">
        <v>3.8</v>
      </c>
      <c r="M60">
        <v>22</v>
      </c>
      <c r="N60">
        <v>1</v>
      </c>
      <c r="O60">
        <v>3.5</v>
      </c>
      <c r="P60">
        <v>0.8</v>
      </c>
      <c r="Q60" t="s">
        <v>31</v>
      </c>
      <c r="R60">
        <v>450</v>
      </c>
      <c r="S60" t="s">
        <v>174</v>
      </c>
      <c r="T60" t="s">
        <v>167</v>
      </c>
    </row>
    <row r="61" spans="1:20">
      <c r="A61" t="s">
        <v>175</v>
      </c>
      <c r="B61" s="2" t="str">
        <f>Hyperlink("https://www.diodes.com/datasheet/download/AP63356Q+AP63357Q.pdf")</f>
        <v>https://www.diodes.com/datasheet/download/AP63356Q+AP63357Q.pdf</v>
      </c>
      <c r="C61" t="str">
        <f>Hyperlink("https://www.diodes.com/part/view/AP63357Q","AP63357Q")</f>
        <v>AP63357Q</v>
      </c>
      <c r="D61" t="s">
        <v>176</v>
      </c>
      <c r="G61" t="s">
        <v>62</v>
      </c>
      <c r="H61" t="s">
        <v>23</v>
      </c>
      <c r="I61">
        <v>74</v>
      </c>
      <c r="J61">
        <v>40</v>
      </c>
      <c r="K61">
        <v>32</v>
      </c>
      <c r="L61">
        <v>3.8</v>
      </c>
      <c r="M61">
        <v>22</v>
      </c>
      <c r="N61">
        <v>0.6</v>
      </c>
      <c r="O61">
        <v>3.5</v>
      </c>
      <c r="P61">
        <v>0.8</v>
      </c>
      <c r="Q61" t="s">
        <v>31</v>
      </c>
      <c r="R61">
        <v>450</v>
      </c>
      <c r="S61" t="s">
        <v>177</v>
      </c>
      <c r="T61" t="s">
        <v>171</v>
      </c>
    </row>
    <row r="62" spans="1:20">
      <c r="A62" t="s">
        <v>178</v>
      </c>
      <c r="B62" s="2" t="str">
        <f>Hyperlink("https://www.diodes.com/datasheet/download/AP64060.pdf")</f>
        <v>https://www.diodes.com/datasheet/download/AP64060.pdf</v>
      </c>
      <c r="C62" t="str">
        <f>Hyperlink("https://www.diodes.com/part/view/AP64060","AP64060")</f>
        <v>AP64060</v>
      </c>
      <c r="D62" t="s">
        <v>179</v>
      </c>
      <c r="G62" t="s">
        <v>22</v>
      </c>
      <c r="H62" t="s">
        <v>23</v>
      </c>
      <c r="I62">
        <v>600</v>
      </c>
      <c r="J62">
        <v>300</v>
      </c>
      <c r="K62">
        <v>40</v>
      </c>
      <c r="L62">
        <v>4.5</v>
      </c>
      <c r="M62">
        <v>90</v>
      </c>
      <c r="N62">
        <v>1</v>
      </c>
      <c r="O62">
        <v>0.6</v>
      </c>
      <c r="R62">
        <v>2200</v>
      </c>
      <c r="T62" t="s">
        <v>129</v>
      </c>
    </row>
    <row r="63" spans="1:20">
      <c r="A63" t="s">
        <v>180</v>
      </c>
      <c r="B63" s="2" t="str">
        <f>Hyperlink("https://www.diodes.com/datasheet/download/AP64060Q_AP64060TQ_AP64060ZQ.pdf")</f>
        <v>https://www.diodes.com/datasheet/download/AP64060Q_AP64060TQ_AP64060ZQ.pdf</v>
      </c>
      <c r="C63" t="str">
        <f>Hyperlink("https://www.diodes.com/part/view/AP64060Q","AP64060Q")</f>
        <v>AP64060Q</v>
      </c>
      <c r="D63" t="s">
        <v>181</v>
      </c>
      <c r="G63" t="s">
        <v>62</v>
      </c>
      <c r="H63" t="s">
        <v>23</v>
      </c>
      <c r="I63">
        <v>600</v>
      </c>
      <c r="J63">
        <v>300</v>
      </c>
      <c r="K63">
        <v>40</v>
      </c>
      <c r="L63">
        <v>4.5</v>
      </c>
      <c r="M63">
        <v>90</v>
      </c>
      <c r="N63">
        <v>1</v>
      </c>
      <c r="O63">
        <v>0.6</v>
      </c>
      <c r="R63">
        <v>2200</v>
      </c>
      <c r="T63" t="s">
        <v>129</v>
      </c>
    </row>
    <row r="64" spans="1:20">
      <c r="A64" t="s">
        <v>182</v>
      </c>
      <c r="B64" s="2" t="str">
        <f>Hyperlink("https://www.diodes.com/datasheet/download/AP64060Q_AP64060TQ_AP64060ZQ.pdf")</f>
        <v>https://www.diodes.com/datasheet/download/AP64060Q_AP64060TQ_AP64060ZQ.pdf</v>
      </c>
      <c r="C64" t="str">
        <f>Hyperlink("https://www.diodes.com/part/view/AP64060TQ","AP64060TQ")</f>
        <v>AP64060TQ</v>
      </c>
      <c r="D64" t="s">
        <v>183</v>
      </c>
      <c r="G64" t="s">
        <v>62</v>
      </c>
      <c r="H64" t="s">
        <v>23</v>
      </c>
      <c r="I64">
        <v>600</v>
      </c>
      <c r="J64">
        <v>300</v>
      </c>
      <c r="K64">
        <v>40</v>
      </c>
      <c r="L64">
        <v>4.5</v>
      </c>
      <c r="M64">
        <v>90</v>
      </c>
      <c r="N64">
        <v>1</v>
      </c>
      <c r="O64">
        <v>0.6</v>
      </c>
      <c r="P64">
        <v>0.8</v>
      </c>
      <c r="Q64">
        <v>26</v>
      </c>
      <c r="R64">
        <v>2200</v>
      </c>
      <c r="T64" t="s">
        <v>129</v>
      </c>
    </row>
    <row r="65" spans="1:20">
      <c r="A65" t="s">
        <v>184</v>
      </c>
      <c r="B65" s="2" t="str">
        <f>Hyperlink("https://www.diodes.com/datasheet/download/AP64060Q_AP64060TQ_AP64060ZQ.pdf")</f>
        <v>https://www.diodes.com/datasheet/download/AP64060Q_AP64060TQ_AP64060ZQ.pdf</v>
      </c>
      <c r="C65" t="str">
        <f>Hyperlink("https://www.diodes.com/part/view/AP64060ZQ","AP64060ZQ")</f>
        <v>AP64060ZQ</v>
      </c>
      <c r="D65" t="s">
        <v>183</v>
      </c>
      <c r="G65" t="s">
        <v>62</v>
      </c>
      <c r="H65" t="s">
        <v>23</v>
      </c>
      <c r="I65">
        <v>600</v>
      </c>
      <c r="J65">
        <v>300</v>
      </c>
      <c r="K65">
        <v>40</v>
      </c>
      <c r="L65">
        <v>4.5</v>
      </c>
      <c r="M65">
        <v>90</v>
      </c>
      <c r="N65">
        <v>1</v>
      </c>
      <c r="O65">
        <v>0.6</v>
      </c>
      <c r="P65">
        <v>0.8</v>
      </c>
      <c r="Q65">
        <v>26</v>
      </c>
      <c r="R65">
        <v>2200</v>
      </c>
      <c r="T65" t="s">
        <v>129</v>
      </c>
    </row>
    <row r="66" spans="1:20">
      <c r="A66" t="s">
        <v>185</v>
      </c>
      <c r="B66" s="2" t="str">
        <f>Hyperlink("https://www.diodes.com/datasheet/download/AP64100.pdf")</f>
        <v>https://www.diodes.com/datasheet/download/AP64100.pdf</v>
      </c>
      <c r="C66" t="str">
        <f>Hyperlink("https://www.diodes.com/part/view/AP64100","AP64100")</f>
        <v>AP64100</v>
      </c>
      <c r="D66" t="s">
        <v>186</v>
      </c>
      <c r="G66" t="s">
        <v>22</v>
      </c>
      <c r="H66" t="s">
        <v>23</v>
      </c>
      <c r="I66">
        <v>150</v>
      </c>
      <c r="J66">
        <v>80</v>
      </c>
      <c r="K66">
        <v>40</v>
      </c>
      <c r="L66">
        <v>3.8</v>
      </c>
      <c r="M66">
        <v>25</v>
      </c>
      <c r="N66">
        <v>1</v>
      </c>
      <c r="O66">
        <v>1</v>
      </c>
      <c r="P66">
        <v>0.8</v>
      </c>
      <c r="Q66" t="s">
        <v>31</v>
      </c>
      <c r="R66" t="s">
        <v>187</v>
      </c>
      <c r="S66" t="s">
        <v>188</v>
      </c>
      <c r="T66" t="s">
        <v>189</v>
      </c>
    </row>
    <row r="67" spans="1:20">
      <c r="A67" t="s">
        <v>190</v>
      </c>
      <c r="B67" s="2" t="str">
        <f>Hyperlink("https://www.diodes.com/datasheet/download/AP64100Q.pdf")</f>
        <v>https://www.diodes.com/datasheet/download/AP64100Q.pdf</v>
      </c>
      <c r="C67" t="str">
        <f>Hyperlink("https://www.diodes.com/part/view/AP64100Q","AP64100Q")</f>
        <v>AP64100Q</v>
      </c>
      <c r="D67" t="s">
        <v>191</v>
      </c>
      <c r="G67" t="s">
        <v>62</v>
      </c>
      <c r="H67" t="s">
        <v>23</v>
      </c>
      <c r="I67">
        <v>150</v>
      </c>
      <c r="J67">
        <v>80</v>
      </c>
      <c r="K67">
        <v>40</v>
      </c>
      <c r="L67">
        <v>3.8</v>
      </c>
      <c r="M67">
        <v>25</v>
      </c>
      <c r="N67">
        <v>1</v>
      </c>
      <c r="O67">
        <v>1</v>
      </c>
      <c r="P67">
        <v>0.8</v>
      </c>
      <c r="Q67" t="s">
        <v>31</v>
      </c>
      <c r="R67" t="s">
        <v>187</v>
      </c>
      <c r="S67" t="s">
        <v>192</v>
      </c>
      <c r="T67" t="s">
        <v>193</v>
      </c>
    </row>
    <row r="68" spans="1:20">
      <c r="A68" t="s">
        <v>194</v>
      </c>
      <c r="B68" s="2" t="str">
        <f>Hyperlink("https://www.diodes.com/datasheet/download/AP64102.pdf")</f>
        <v>https://www.diodes.com/datasheet/download/AP64102.pdf</v>
      </c>
      <c r="C68" t="str">
        <f>Hyperlink("https://www.diodes.com/part/view/AP64102","AP64102")</f>
        <v>AP64102</v>
      </c>
      <c r="D68" t="s">
        <v>195</v>
      </c>
      <c r="G68" t="s">
        <v>22</v>
      </c>
      <c r="H68" t="s">
        <v>23</v>
      </c>
      <c r="I68">
        <v>150</v>
      </c>
      <c r="J68">
        <v>80</v>
      </c>
      <c r="K68">
        <v>40</v>
      </c>
      <c r="L68">
        <v>3.8</v>
      </c>
      <c r="M68">
        <v>25</v>
      </c>
      <c r="N68">
        <v>1</v>
      </c>
      <c r="O68">
        <v>1</v>
      </c>
      <c r="P68">
        <v>0.8</v>
      </c>
      <c r="Q68" t="s">
        <v>31</v>
      </c>
      <c r="R68" t="s">
        <v>187</v>
      </c>
      <c r="S68" t="s">
        <v>196</v>
      </c>
      <c r="T68" t="s">
        <v>193</v>
      </c>
    </row>
    <row r="69" spans="1:20">
      <c r="A69" t="s">
        <v>197</v>
      </c>
      <c r="B69" s="2" t="str">
        <f>Hyperlink("https://www.diodes.com/datasheet/download/AP64102Q.pdf")</f>
        <v>https://www.diodes.com/datasheet/download/AP64102Q.pdf</v>
      </c>
      <c r="C69" t="str">
        <f>Hyperlink("https://www.diodes.com/part/view/AP64102Q","AP64102Q")</f>
        <v>AP64102Q</v>
      </c>
      <c r="D69" t="s">
        <v>198</v>
      </c>
      <c r="G69" t="s">
        <v>62</v>
      </c>
      <c r="H69" t="s">
        <v>23</v>
      </c>
      <c r="I69">
        <v>150</v>
      </c>
      <c r="J69">
        <v>80</v>
      </c>
      <c r="K69">
        <v>40</v>
      </c>
      <c r="L69">
        <v>3.8</v>
      </c>
      <c r="M69">
        <v>25</v>
      </c>
      <c r="N69">
        <v>1</v>
      </c>
      <c r="O69">
        <v>1</v>
      </c>
      <c r="P69">
        <v>0.8</v>
      </c>
      <c r="Q69" t="s">
        <v>31</v>
      </c>
      <c r="R69" t="s">
        <v>187</v>
      </c>
      <c r="S69" t="s">
        <v>196</v>
      </c>
      <c r="T69" t="s">
        <v>193</v>
      </c>
    </row>
    <row r="70" spans="1:20">
      <c r="A70" t="s">
        <v>199</v>
      </c>
      <c r="B70" s="2" t="str">
        <f>Hyperlink("https://www.diodes.com/datasheet/download/AP64200.pdf")</f>
        <v>https://www.diodes.com/datasheet/download/AP64200.pdf</v>
      </c>
      <c r="C70" t="str">
        <f>Hyperlink("https://www.diodes.com/part/view/AP64200","AP64200")</f>
        <v>AP64200</v>
      </c>
      <c r="D70" t="s">
        <v>200</v>
      </c>
      <c r="G70" t="s">
        <v>22</v>
      </c>
      <c r="H70" t="s">
        <v>23</v>
      </c>
      <c r="I70">
        <v>150</v>
      </c>
      <c r="J70">
        <v>80</v>
      </c>
      <c r="K70">
        <v>40</v>
      </c>
      <c r="L70">
        <v>3.8</v>
      </c>
      <c r="M70">
        <v>25</v>
      </c>
      <c r="N70">
        <v>1</v>
      </c>
      <c r="O70">
        <v>2</v>
      </c>
      <c r="P70">
        <v>0.8</v>
      </c>
      <c r="Q70" t="s">
        <v>31</v>
      </c>
      <c r="R70" t="s">
        <v>187</v>
      </c>
      <c r="S70" t="s">
        <v>188</v>
      </c>
      <c r="T70" t="s">
        <v>189</v>
      </c>
    </row>
    <row r="71" spans="1:20">
      <c r="A71" t="s">
        <v>201</v>
      </c>
      <c r="B71" s="2" t="str">
        <f>Hyperlink("https://www.diodes.com/datasheet/download/AP64200Q.pdf")</f>
        <v>https://www.diodes.com/datasheet/download/AP64200Q.pdf</v>
      </c>
      <c r="C71" t="str">
        <f>Hyperlink("https://www.diodes.com/part/view/AP64200Q","AP64200Q")</f>
        <v>AP64200Q</v>
      </c>
      <c r="D71" t="s">
        <v>202</v>
      </c>
      <c r="G71" t="s">
        <v>62</v>
      </c>
      <c r="H71" t="s">
        <v>23</v>
      </c>
      <c r="I71">
        <v>150</v>
      </c>
      <c r="J71">
        <v>80</v>
      </c>
      <c r="K71">
        <v>40</v>
      </c>
      <c r="L71">
        <v>3.8</v>
      </c>
      <c r="M71">
        <v>25</v>
      </c>
      <c r="N71">
        <v>1</v>
      </c>
      <c r="O71">
        <v>2</v>
      </c>
      <c r="P71">
        <v>0.8</v>
      </c>
      <c r="Q71" t="s">
        <v>31</v>
      </c>
      <c r="R71" t="s">
        <v>187</v>
      </c>
      <c r="S71" t="s">
        <v>192</v>
      </c>
      <c r="T71" t="s">
        <v>193</v>
      </c>
    </row>
    <row r="72" spans="1:20">
      <c r="A72" t="s">
        <v>203</v>
      </c>
      <c r="B72" s="2" t="str">
        <f>Hyperlink("https://www.diodes.com/datasheet/download/AP64202.pdf")</f>
        <v>https://www.diodes.com/datasheet/download/AP64202.pdf</v>
      </c>
      <c r="C72" t="str">
        <f>Hyperlink("https://www.diodes.com/part/view/AP64202","AP64202")</f>
        <v>AP64202</v>
      </c>
      <c r="D72" t="s">
        <v>204</v>
      </c>
      <c r="G72" t="s">
        <v>22</v>
      </c>
      <c r="H72" t="s">
        <v>23</v>
      </c>
      <c r="I72">
        <v>150</v>
      </c>
      <c r="J72">
        <v>80</v>
      </c>
      <c r="K72">
        <v>40</v>
      </c>
      <c r="L72">
        <v>3.8</v>
      </c>
      <c r="M72">
        <v>25</v>
      </c>
      <c r="N72">
        <v>1</v>
      </c>
      <c r="O72">
        <v>2</v>
      </c>
      <c r="P72">
        <v>0.8</v>
      </c>
      <c r="Q72" t="s">
        <v>31</v>
      </c>
      <c r="R72" t="s">
        <v>187</v>
      </c>
      <c r="S72" t="s">
        <v>205</v>
      </c>
      <c r="T72" t="s">
        <v>189</v>
      </c>
    </row>
    <row r="73" spans="1:20">
      <c r="A73" t="s">
        <v>206</v>
      </c>
      <c r="B73" s="2" t="str">
        <f>Hyperlink("https://www.diodes.com/datasheet/download/AP64202Q.pdf")</f>
        <v>https://www.diodes.com/datasheet/download/AP64202Q.pdf</v>
      </c>
      <c r="C73" t="str">
        <f>Hyperlink("https://www.diodes.com/part/view/AP64202Q","AP64202Q")</f>
        <v>AP64202Q</v>
      </c>
      <c r="D73" t="s">
        <v>207</v>
      </c>
      <c r="G73" t="s">
        <v>62</v>
      </c>
      <c r="H73" t="s">
        <v>23</v>
      </c>
      <c r="I73">
        <v>150</v>
      </c>
      <c r="J73">
        <v>80</v>
      </c>
      <c r="K73">
        <v>40</v>
      </c>
      <c r="L73">
        <v>3.8</v>
      </c>
      <c r="M73">
        <v>25</v>
      </c>
      <c r="N73">
        <v>1</v>
      </c>
      <c r="O73">
        <v>2</v>
      </c>
      <c r="P73">
        <v>0.8</v>
      </c>
      <c r="Q73" t="s">
        <v>31</v>
      </c>
      <c r="R73" t="s">
        <v>187</v>
      </c>
      <c r="S73" t="s">
        <v>196</v>
      </c>
      <c r="T73" t="s">
        <v>193</v>
      </c>
    </row>
    <row r="74" spans="1:20">
      <c r="A74" t="s">
        <v>208</v>
      </c>
      <c r="B74" s="2" t="str">
        <f>Hyperlink("https://www.diodes.com/datasheet/download/AP64203Q.pdf")</f>
        <v>https://www.diodes.com/datasheet/download/AP64203Q.pdf</v>
      </c>
      <c r="C74" t="str">
        <f>Hyperlink("https://www.diodes.com/part/view/AP64203Q","AP64203Q")</f>
        <v>AP64203Q</v>
      </c>
      <c r="D74" t="s">
        <v>209</v>
      </c>
      <c r="G74" t="s">
        <v>62</v>
      </c>
      <c r="H74" t="s">
        <v>23</v>
      </c>
      <c r="I74">
        <v>180</v>
      </c>
      <c r="J74">
        <v>80</v>
      </c>
      <c r="K74">
        <v>40</v>
      </c>
      <c r="L74">
        <v>3.8</v>
      </c>
      <c r="M74">
        <v>40</v>
      </c>
      <c r="N74">
        <v>1.5</v>
      </c>
      <c r="O74">
        <v>2</v>
      </c>
      <c r="P74">
        <v>0.8</v>
      </c>
      <c r="Q74">
        <v>36</v>
      </c>
      <c r="R74" t="s">
        <v>210</v>
      </c>
      <c r="S74" t="s">
        <v>211</v>
      </c>
      <c r="T74" t="s">
        <v>212</v>
      </c>
    </row>
    <row r="75" spans="1:20">
      <c r="A75" t="s">
        <v>213</v>
      </c>
      <c r="B75" s="2" t="str">
        <f>Hyperlink("https://www.diodes.com/datasheet/download/AP64303Q.pdf")</f>
        <v>https://www.diodes.com/datasheet/download/AP64303Q.pdf</v>
      </c>
      <c r="C75" t="str">
        <f>Hyperlink("https://www.diodes.com/part/view/AP64303Q","AP64303Q")</f>
        <v>AP64303Q</v>
      </c>
      <c r="D75" t="s">
        <v>214</v>
      </c>
      <c r="G75" t="s">
        <v>62</v>
      </c>
      <c r="H75" t="s">
        <v>23</v>
      </c>
      <c r="I75">
        <v>120</v>
      </c>
      <c r="J75">
        <v>55</v>
      </c>
      <c r="K75">
        <v>40</v>
      </c>
      <c r="L75">
        <v>3.8</v>
      </c>
      <c r="M75">
        <v>43</v>
      </c>
      <c r="N75">
        <v>2.2</v>
      </c>
      <c r="O75">
        <v>3</v>
      </c>
      <c r="P75">
        <v>0.8</v>
      </c>
      <c r="Q75">
        <v>36</v>
      </c>
      <c r="R75" t="s">
        <v>210</v>
      </c>
      <c r="S75" t="s">
        <v>211</v>
      </c>
      <c r="T75" t="s">
        <v>212</v>
      </c>
    </row>
    <row r="76" spans="1:20">
      <c r="A76" t="s">
        <v>215</v>
      </c>
      <c r="B76" s="2" t="str">
        <f>Hyperlink("https://www.diodes.com/datasheet/download/AP64350.pdf")</f>
        <v>https://www.diodes.com/datasheet/download/AP64350.pdf</v>
      </c>
      <c r="C76" t="str">
        <f>Hyperlink("https://www.diodes.com/part/view/AP64350","AP64350")</f>
        <v>AP64350</v>
      </c>
      <c r="D76" t="s">
        <v>216</v>
      </c>
      <c r="G76" t="s">
        <v>22</v>
      </c>
      <c r="H76" t="s">
        <v>23</v>
      </c>
      <c r="I76">
        <v>75</v>
      </c>
      <c r="J76">
        <v>45</v>
      </c>
      <c r="K76">
        <v>40</v>
      </c>
      <c r="L76">
        <v>3.8</v>
      </c>
      <c r="M76">
        <v>22</v>
      </c>
      <c r="N76">
        <v>1</v>
      </c>
      <c r="O76">
        <v>3.5</v>
      </c>
      <c r="P76">
        <v>0.8</v>
      </c>
      <c r="Q76" t="s">
        <v>31</v>
      </c>
      <c r="R76" t="s">
        <v>217</v>
      </c>
      <c r="S76" t="s">
        <v>188</v>
      </c>
      <c r="T76" t="s">
        <v>193</v>
      </c>
    </row>
    <row r="77" spans="1:20">
      <c r="A77" t="s">
        <v>218</v>
      </c>
      <c r="B77" s="2" t="str">
        <f>Hyperlink("https://www.diodes.com/datasheet/download/AP64350Q.pdf")</f>
        <v>https://www.diodes.com/datasheet/download/AP64350Q.pdf</v>
      </c>
      <c r="C77" t="str">
        <f>Hyperlink("https://www.diodes.com/part/view/AP64350Q","AP64350Q")</f>
        <v>AP64350Q</v>
      </c>
      <c r="D77" t="s">
        <v>219</v>
      </c>
      <c r="G77" t="s">
        <v>62</v>
      </c>
      <c r="H77" t="s">
        <v>23</v>
      </c>
      <c r="I77">
        <v>75</v>
      </c>
      <c r="J77">
        <v>45</v>
      </c>
      <c r="K77">
        <v>40</v>
      </c>
      <c r="L77">
        <v>3.8</v>
      </c>
      <c r="M77">
        <v>22</v>
      </c>
      <c r="N77">
        <v>1</v>
      </c>
      <c r="O77">
        <v>3.5</v>
      </c>
      <c r="P77">
        <v>0.8</v>
      </c>
      <c r="Q77" t="s">
        <v>31</v>
      </c>
      <c r="R77" t="s">
        <v>217</v>
      </c>
      <c r="S77" t="s">
        <v>188</v>
      </c>
      <c r="T77" t="s">
        <v>193</v>
      </c>
    </row>
    <row r="78" spans="1:20">
      <c r="A78" t="s">
        <v>220</v>
      </c>
      <c r="B78" s="2" t="str">
        <f>Hyperlink("https://www.diodes.com/datasheet/download/AP64351.pdf")</f>
        <v>https://www.diodes.com/datasheet/download/AP64351.pdf</v>
      </c>
      <c r="C78" t="str">
        <f>Hyperlink("https://www.diodes.com/part/view/AP64351","AP64351")</f>
        <v>AP64351</v>
      </c>
      <c r="D78" t="s">
        <v>216</v>
      </c>
      <c r="G78" t="s">
        <v>22</v>
      </c>
      <c r="H78" t="s">
        <v>23</v>
      </c>
      <c r="I78">
        <v>75</v>
      </c>
      <c r="J78">
        <v>45</v>
      </c>
      <c r="K78">
        <v>40</v>
      </c>
      <c r="L78">
        <v>3.8</v>
      </c>
      <c r="M78">
        <v>22</v>
      </c>
      <c r="N78">
        <v>1</v>
      </c>
      <c r="O78">
        <v>3.5</v>
      </c>
      <c r="P78">
        <v>0.8</v>
      </c>
      <c r="Q78" t="s">
        <v>31</v>
      </c>
      <c r="R78">
        <v>570</v>
      </c>
      <c r="S78" t="s">
        <v>221</v>
      </c>
      <c r="T78" t="s">
        <v>193</v>
      </c>
    </row>
    <row r="79" spans="1:20">
      <c r="A79" t="s">
        <v>222</v>
      </c>
      <c r="B79" s="2" t="str">
        <f>Hyperlink("https://www.diodes.com/datasheet/download/AP64351Q.pdf")</f>
        <v>https://www.diodes.com/datasheet/download/AP64351Q.pdf</v>
      </c>
      <c r="C79" t="str">
        <f>Hyperlink("https://www.diodes.com/part/view/AP64351Q","AP64351Q")</f>
        <v>AP64351Q</v>
      </c>
      <c r="D79" t="s">
        <v>223</v>
      </c>
      <c r="G79" t="s">
        <v>62</v>
      </c>
      <c r="H79" t="s">
        <v>23</v>
      </c>
      <c r="I79">
        <v>75</v>
      </c>
      <c r="J79">
        <v>45</v>
      </c>
      <c r="K79">
        <v>40</v>
      </c>
      <c r="L79">
        <v>3.8</v>
      </c>
      <c r="M79">
        <v>22</v>
      </c>
      <c r="N79">
        <v>1</v>
      </c>
      <c r="O79">
        <v>3.5</v>
      </c>
      <c r="P79">
        <v>0.8</v>
      </c>
      <c r="Q79" t="s">
        <v>31</v>
      </c>
      <c r="R79">
        <v>570</v>
      </c>
      <c r="S79" t="s">
        <v>221</v>
      </c>
      <c r="T79" t="s">
        <v>193</v>
      </c>
    </row>
    <row r="80" spans="1:20">
      <c r="A80" t="s">
        <v>224</v>
      </c>
      <c r="B80" s="2" t="str">
        <f>Hyperlink("https://www.diodes.com/datasheet/download/AP64352.pdf")</f>
        <v>https://www.diodes.com/datasheet/download/AP64352.pdf</v>
      </c>
      <c r="C80" t="str">
        <f>Hyperlink("https://www.diodes.com/part/view/AP64352","AP64352")</f>
        <v>AP64352</v>
      </c>
      <c r="D80" t="s">
        <v>216</v>
      </c>
      <c r="G80" t="s">
        <v>22</v>
      </c>
      <c r="H80" t="s">
        <v>23</v>
      </c>
      <c r="I80">
        <v>75</v>
      </c>
      <c r="J80">
        <v>45</v>
      </c>
      <c r="K80">
        <v>40</v>
      </c>
      <c r="L80">
        <v>3.8</v>
      </c>
      <c r="M80">
        <v>22</v>
      </c>
      <c r="N80">
        <v>1</v>
      </c>
      <c r="O80">
        <v>3.5</v>
      </c>
      <c r="P80">
        <v>0.8</v>
      </c>
      <c r="Q80" t="s">
        <v>31</v>
      </c>
      <c r="R80" t="s">
        <v>217</v>
      </c>
      <c r="S80" t="s">
        <v>225</v>
      </c>
      <c r="T80" t="s">
        <v>193</v>
      </c>
    </row>
    <row r="81" spans="1:20">
      <c r="A81" t="s">
        <v>226</v>
      </c>
      <c r="B81" s="2" t="str">
        <f>Hyperlink("https://www.diodes.com/datasheet/download/AP64352Q.pdf")</f>
        <v>https://www.diodes.com/datasheet/download/AP64352Q.pdf</v>
      </c>
      <c r="C81" t="str">
        <f>Hyperlink("https://www.diodes.com/part/view/AP64352Q","AP64352Q")</f>
        <v>AP64352Q</v>
      </c>
      <c r="D81" t="s">
        <v>227</v>
      </c>
      <c r="G81" t="s">
        <v>62</v>
      </c>
      <c r="H81" t="s">
        <v>23</v>
      </c>
      <c r="I81">
        <v>75</v>
      </c>
      <c r="J81">
        <v>45</v>
      </c>
      <c r="K81">
        <v>40</v>
      </c>
      <c r="L81">
        <v>3.8</v>
      </c>
      <c r="M81">
        <v>22</v>
      </c>
      <c r="N81">
        <v>1</v>
      </c>
      <c r="O81">
        <v>3.5</v>
      </c>
      <c r="P81">
        <v>0.8</v>
      </c>
      <c r="Q81" t="s">
        <v>31</v>
      </c>
      <c r="R81" t="s">
        <v>217</v>
      </c>
      <c r="S81" t="s">
        <v>205</v>
      </c>
      <c r="T81" t="s">
        <v>193</v>
      </c>
    </row>
    <row r="82" spans="1:20">
      <c r="A82" t="s">
        <v>228</v>
      </c>
      <c r="B82" s="2" t="str">
        <f>Hyperlink("https://www.diodes.com/datasheet/download/AP64500.pdf")</f>
        <v>https://www.diodes.com/datasheet/download/AP64500.pdf</v>
      </c>
      <c r="C82" t="str">
        <f>Hyperlink("https://www.diodes.com/part/view/AP64500","AP64500")</f>
        <v>AP64500</v>
      </c>
      <c r="D82" t="s">
        <v>229</v>
      </c>
      <c r="G82" t="s">
        <v>22</v>
      </c>
      <c r="H82" t="s">
        <v>23</v>
      </c>
      <c r="I82">
        <v>45</v>
      </c>
      <c r="J82">
        <v>20</v>
      </c>
      <c r="K82">
        <v>40</v>
      </c>
      <c r="L82">
        <v>3.8</v>
      </c>
      <c r="M82">
        <v>25</v>
      </c>
      <c r="N82">
        <v>1</v>
      </c>
      <c r="O82">
        <v>5</v>
      </c>
      <c r="P82">
        <v>0.8</v>
      </c>
      <c r="Q82" t="s">
        <v>31</v>
      </c>
      <c r="R82" t="s">
        <v>217</v>
      </c>
      <c r="S82" t="s">
        <v>188</v>
      </c>
      <c r="T82" t="s">
        <v>193</v>
      </c>
    </row>
    <row r="83" spans="1:20">
      <c r="A83" t="s">
        <v>230</v>
      </c>
      <c r="B83" s="2" t="str">
        <f>Hyperlink("https://www.diodes.com/datasheet/download/AP64500Q.pdf")</f>
        <v>https://www.diodes.com/datasheet/download/AP64500Q.pdf</v>
      </c>
      <c r="C83" t="str">
        <f>Hyperlink("https://www.diodes.com/part/view/AP64500Q","AP64500Q")</f>
        <v>AP64500Q</v>
      </c>
      <c r="D83" t="s">
        <v>231</v>
      </c>
      <c r="G83" t="s">
        <v>62</v>
      </c>
      <c r="H83" t="s">
        <v>23</v>
      </c>
      <c r="K83">
        <v>40</v>
      </c>
      <c r="L83">
        <v>3.8</v>
      </c>
      <c r="M83">
        <v>25</v>
      </c>
      <c r="O83">
        <v>5</v>
      </c>
      <c r="P83">
        <v>0.8</v>
      </c>
      <c r="Q83" t="s">
        <v>31</v>
      </c>
      <c r="R83" t="s">
        <v>187</v>
      </c>
      <c r="S83" t="s">
        <v>188</v>
      </c>
      <c r="T83" t="s">
        <v>193</v>
      </c>
    </row>
    <row r="84" spans="1:20">
      <c r="A84" t="s">
        <v>232</v>
      </c>
      <c r="B84" s="2" t="str">
        <f>Hyperlink("https://www.diodes.com/datasheet/download/AP64501.pdf")</f>
        <v>https://www.diodes.com/datasheet/download/AP64501.pdf</v>
      </c>
      <c r="C84" t="str">
        <f>Hyperlink("https://www.diodes.com/part/view/AP64501","AP64501")</f>
        <v>AP64501</v>
      </c>
      <c r="D84" t="s">
        <v>229</v>
      </c>
      <c r="G84" t="s">
        <v>22</v>
      </c>
      <c r="H84" t="s">
        <v>23</v>
      </c>
      <c r="I84">
        <v>45</v>
      </c>
      <c r="J84">
        <v>20</v>
      </c>
      <c r="K84">
        <v>40</v>
      </c>
      <c r="L84">
        <v>3.8</v>
      </c>
      <c r="M84">
        <v>25</v>
      </c>
      <c r="N84">
        <v>1</v>
      </c>
      <c r="O84">
        <v>5</v>
      </c>
      <c r="P84">
        <v>0.8</v>
      </c>
      <c r="Q84" t="s">
        <v>31</v>
      </c>
      <c r="R84">
        <v>570</v>
      </c>
      <c r="S84" t="s">
        <v>221</v>
      </c>
      <c r="T84" t="s">
        <v>193</v>
      </c>
    </row>
    <row r="85" spans="1:20">
      <c r="A85" t="s">
        <v>233</v>
      </c>
      <c r="B85" s="2" t="str">
        <f>Hyperlink("https://www.diodes.com/datasheet/download/AP64501Q.pdf")</f>
        <v>https://www.diodes.com/datasheet/download/AP64501Q.pdf</v>
      </c>
      <c r="C85" t="str">
        <f>Hyperlink("https://www.diodes.com/part/view/AP64501Q","AP64501Q")</f>
        <v>AP64501Q</v>
      </c>
      <c r="D85" t="s">
        <v>234</v>
      </c>
      <c r="G85" t="s">
        <v>62</v>
      </c>
      <c r="H85" t="s">
        <v>23</v>
      </c>
      <c r="K85">
        <v>40</v>
      </c>
      <c r="L85">
        <v>3.8</v>
      </c>
      <c r="M85">
        <v>25</v>
      </c>
      <c r="O85">
        <v>5</v>
      </c>
      <c r="P85">
        <v>0.8</v>
      </c>
      <c r="Q85" t="s">
        <v>31</v>
      </c>
      <c r="R85">
        <v>570</v>
      </c>
      <c r="S85" t="s">
        <v>221</v>
      </c>
      <c r="T85" t="s">
        <v>193</v>
      </c>
    </row>
    <row r="86" spans="1:20">
      <c r="A86" t="s">
        <v>235</v>
      </c>
      <c r="B86" s="2" t="str">
        <f>Hyperlink("https://www.diodes.com/datasheet/download/AP64502.pdf")</f>
        <v>https://www.diodes.com/datasheet/download/AP64502.pdf</v>
      </c>
      <c r="C86" t="str">
        <f>Hyperlink("https://www.diodes.com/part/view/AP64502","AP64502")</f>
        <v>AP64502</v>
      </c>
      <c r="D86" t="s">
        <v>236</v>
      </c>
      <c r="G86" t="s">
        <v>22</v>
      </c>
      <c r="H86" t="s">
        <v>23</v>
      </c>
      <c r="K86">
        <v>40</v>
      </c>
      <c r="L86">
        <v>3.8</v>
      </c>
      <c r="M86">
        <v>25</v>
      </c>
      <c r="O86">
        <v>5</v>
      </c>
      <c r="P86">
        <v>0.8</v>
      </c>
      <c r="Q86" t="s">
        <v>31</v>
      </c>
      <c r="R86" t="s">
        <v>187</v>
      </c>
      <c r="S86" t="s">
        <v>196</v>
      </c>
      <c r="T86" t="s">
        <v>193</v>
      </c>
    </row>
    <row r="87" spans="1:20">
      <c r="A87" t="s">
        <v>237</v>
      </c>
      <c r="B87" s="2" t="str">
        <f>Hyperlink("https://www.diodes.com/datasheet/download/AP64502Q.pdf")</f>
        <v>https://www.diodes.com/datasheet/download/AP64502Q.pdf</v>
      </c>
      <c r="C87" t="str">
        <f>Hyperlink("https://www.diodes.com/part/view/AP64502Q","AP64502Q")</f>
        <v>AP64502Q</v>
      </c>
      <c r="D87" t="s">
        <v>238</v>
      </c>
      <c r="G87" t="s">
        <v>62</v>
      </c>
      <c r="H87" t="s">
        <v>23</v>
      </c>
      <c r="K87">
        <v>40</v>
      </c>
      <c r="L87">
        <v>3.8</v>
      </c>
      <c r="M87">
        <v>25</v>
      </c>
      <c r="O87">
        <v>5</v>
      </c>
      <c r="P87">
        <v>0.8</v>
      </c>
      <c r="Q87" t="s">
        <v>31</v>
      </c>
      <c r="R87" t="s">
        <v>187</v>
      </c>
      <c r="S87" t="s">
        <v>196</v>
      </c>
      <c r="T87" t="s">
        <v>193</v>
      </c>
    </row>
    <row r="88" spans="1:20">
      <c r="A88" t="s">
        <v>239</v>
      </c>
      <c r="B88" s="2" t="str">
        <f>Hyperlink("https://www.diodes.com/datasheet/download/AP66200.pdf")</f>
        <v>https://www.diodes.com/datasheet/download/AP66200.pdf</v>
      </c>
      <c r="C88" t="str">
        <f>Hyperlink("https://www.diodes.com/part/view/AP66200","AP66200")</f>
        <v>AP66200</v>
      </c>
      <c r="D88" t="s">
        <v>240</v>
      </c>
      <c r="G88" t="s">
        <v>22</v>
      </c>
      <c r="H88" t="s">
        <v>23</v>
      </c>
      <c r="K88">
        <v>60</v>
      </c>
      <c r="L88">
        <v>3.8</v>
      </c>
      <c r="M88">
        <v>40</v>
      </c>
      <c r="O88">
        <v>2</v>
      </c>
      <c r="P88">
        <v>0.8</v>
      </c>
      <c r="Q88">
        <v>50</v>
      </c>
      <c r="R88" t="s">
        <v>210</v>
      </c>
      <c r="S88" t="s">
        <v>241</v>
      </c>
      <c r="T88" t="s">
        <v>212</v>
      </c>
    </row>
    <row r="89" spans="1:20">
      <c r="A89" t="s">
        <v>242</v>
      </c>
      <c r="B89" s="2" t="str">
        <f>Hyperlink("https://www.diodes.com/datasheet/download/AP66200Q.pdf")</f>
        <v>https://www.diodes.com/datasheet/download/AP66200Q.pdf</v>
      </c>
      <c r="C89" t="str">
        <f>Hyperlink("https://www.diodes.com/part/view/AP66200Q","AP66200Q")</f>
        <v>AP66200Q</v>
      </c>
      <c r="D89" t="s">
        <v>243</v>
      </c>
      <c r="G89" t="s">
        <v>62</v>
      </c>
      <c r="H89" t="s">
        <v>23</v>
      </c>
      <c r="I89">
        <v>120</v>
      </c>
      <c r="J89">
        <v>55</v>
      </c>
      <c r="K89">
        <v>60</v>
      </c>
      <c r="L89">
        <v>3.8</v>
      </c>
      <c r="M89">
        <v>50</v>
      </c>
      <c r="N89">
        <v>1.5</v>
      </c>
      <c r="O89">
        <v>2</v>
      </c>
      <c r="P89">
        <v>0.8</v>
      </c>
      <c r="Q89">
        <v>50</v>
      </c>
      <c r="R89" t="s">
        <v>210</v>
      </c>
      <c r="S89" t="s">
        <v>241</v>
      </c>
      <c r="T89" t="s">
        <v>212</v>
      </c>
    </row>
    <row r="90" spans="1:20">
      <c r="A90" t="s">
        <v>244</v>
      </c>
      <c r="B90" s="2" t="str">
        <f>Hyperlink("https://www.diodes.com/datasheet/download/AP66300.pdf")</f>
        <v>https://www.diodes.com/datasheet/download/AP66300.pdf</v>
      </c>
      <c r="C90" t="str">
        <f>Hyperlink("https://www.diodes.com/part/view/AP66300","AP66300")</f>
        <v>AP66300</v>
      </c>
      <c r="D90" t="s">
        <v>245</v>
      </c>
      <c r="G90" t="s">
        <v>22</v>
      </c>
      <c r="H90" t="s">
        <v>23</v>
      </c>
      <c r="K90">
        <v>60</v>
      </c>
      <c r="L90">
        <v>3.8</v>
      </c>
      <c r="M90">
        <v>43</v>
      </c>
      <c r="O90">
        <v>3</v>
      </c>
      <c r="P90">
        <v>0.8</v>
      </c>
      <c r="Q90">
        <v>50</v>
      </c>
      <c r="R90" t="s">
        <v>210</v>
      </c>
      <c r="S90" t="s">
        <v>246</v>
      </c>
      <c r="T90" t="s">
        <v>212</v>
      </c>
    </row>
    <row r="91" spans="1:20">
      <c r="A91" t="s">
        <v>247</v>
      </c>
      <c r="B91" s="2" t="str">
        <f>Hyperlink("https://www.diodes.com/datasheet/download/AP66300Q.pdf")</f>
        <v>https://www.diodes.com/datasheet/download/AP66300Q.pdf</v>
      </c>
      <c r="C91" t="str">
        <f>Hyperlink("https://www.diodes.com/part/view/AP66300Q","AP66300Q")</f>
        <v>AP66300Q</v>
      </c>
      <c r="D91" t="s">
        <v>248</v>
      </c>
      <c r="G91" t="s">
        <v>62</v>
      </c>
      <c r="H91" t="s">
        <v>23</v>
      </c>
      <c r="K91">
        <v>60</v>
      </c>
      <c r="L91">
        <v>3.8</v>
      </c>
      <c r="M91">
        <v>43</v>
      </c>
      <c r="O91">
        <v>3</v>
      </c>
      <c r="P91">
        <v>0.8</v>
      </c>
      <c r="Q91">
        <v>50</v>
      </c>
      <c r="R91" t="s">
        <v>210</v>
      </c>
      <c r="S91" t="s">
        <v>249</v>
      </c>
      <c r="T91" t="s">
        <v>212</v>
      </c>
    </row>
    <row r="92" spans="1:20">
      <c r="A92" t="s">
        <v>250</v>
      </c>
      <c r="B92" s="2" t="str">
        <f>Hyperlink("https://www.diodes.com/datasheet/download/LSP5523.pdf")</f>
        <v>https://www.diodes.com/datasheet/download/LSP5523.pdf</v>
      </c>
      <c r="C92" t="str">
        <f>Hyperlink("https://www.diodes.com/part/view/LSP5523","LSP5523")</f>
        <v>LSP5523</v>
      </c>
      <c r="D92" t="s">
        <v>251</v>
      </c>
      <c r="G92" t="s">
        <v>22</v>
      </c>
      <c r="H92" t="s">
        <v>23</v>
      </c>
      <c r="K92">
        <v>27</v>
      </c>
      <c r="L92">
        <v>4.5</v>
      </c>
      <c r="M92">
        <v>1300</v>
      </c>
      <c r="O92">
        <v>3</v>
      </c>
      <c r="P92">
        <v>0.925</v>
      </c>
      <c r="Q92" t="s">
        <v>252</v>
      </c>
      <c r="R92">
        <v>340</v>
      </c>
      <c r="T92" t="s">
        <v>253</v>
      </c>
    </row>
    <row r="93" spans="1:20">
      <c r="A93" t="s">
        <v>254</v>
      </c>
      <c r="B93" s="2" t="str">
        <f>Hyperlink("https://www.diodes.com/datasheet/download/LSP5526.pdf")</f>
        <v>https://www.diodes.com/datasheet/download/LSP5526.pdf</v>
      </c>
      <c r="C93" t="str">
        <f>Hyperlink("https://www.diodes.com/part/view/LSP5526","LSP5526")</f>
        <v>LSP5526</v>
      </c>
      <c r="D93" t="s">
        <v>255</v>
      </c>
      <c r="G93" t="s">
        <v>22</v>
      </c>
      <c r="H93" t="s">
        <v>23</v>
      </c>
      <c r="K93">
        <v>23</v>
      </c>
      <c r="L93">
        <v>4.5</v>
      </c>
      <c r="M93">
        <v>1300</v>
      </c>
      <c r="O93">
        <v>2</v>
      </c>
      <c r="P93">
        <v>0.925</v>
      </c>
      <c r="Q93">
        <v>18</v>
      </c>
      <c r="R93">
        <v>340</v>
      </c>
      <c r="T93" t="s">
        <v>256</v>
      </c>
    </row>
    <row r="94" spans="1:20">
      <c r="A94" t="s">
        <v>257</v>
      </c>
      <c r="B94" s="2" t="str">
        <f>Hyperlink("https://www.diodes.com/datasheet/download/LSP5527.pdf")</f>
        <v>https://www.diodes.com/datasheet/download/LSP5527.pdf</v>
      </c>
      <c r="C94" t="str">
        <f>Hyperlink("https://www.diodes.com/part/view/LSP5527","LSP5527")</f>
        <v>LSP5527</v>
      </c>
      <c r="D94" t="s">
        <v>258</v>
      </c>
      <c r="G94" t="s">
        <v>22</v>
      </c>
      <c r="H94" t="s">
        <v>23</v>
      </c>
      <c r="K94">
        <v>27</v>
      </c>
      <c r="L94">
        <v>4.5</v>
      </c>
      <c r="M94">
        <v>1300</v>
      </c>
      <c r="O94">
        <v>2</v>
      </c>
      <c r="P94">
        <v>0.925</v>
      </c>
      <c r="Q94" t="s">
        <v>252</v>
      </c>
      <c r="R94">
        <v>340</v>
      </c>
      <c r="T94" t="s">
        <v>256</v>
      </c>
    </row>
    <row r="95" spans="1:20">
      <c r="A95" t="s">
        <v>259</v>
      </c>
      <c r="B95" s="2" t="str">
        <f>Hyperlink("https://www.diodes.com/datasheet/download/PAM2306.pdf")</f>
        <v>https://www.diodes.com/datasheet/download/PAM2306.pdf</v>
      </c>
      <c r="C95" t="str">
        <f>Hyperlink("https://www.diodes.com/part/view/PAM2306","PAM2306")</f>
        <v>PAM2306</v>
      </c>
      <c r="D95" t="s">
        <v>260</v>
      </c>
      <c r="G95" t="s">
        <v>22</v>
      </c>
      <c r="H95" t="s">
        <v>23</v>
      </c>
      <c r="K95">
        <v>5.5</v>
      </c>
      <c r="L95">
        <v>2.5</v>
      </c>
      <c r="M95">
        <v>40</v>
      </c>
      <c r="O95">
        <v>1</v>
      </c>
      <c r="P95">
        <v>1.8</v>
      </c>
      <c r="Q95">
        <v>3.3</v>
      </c>
      <c r="R95">
        <v>1500</v>
      </c>
      <c r="T95" t="s">
        <v>261</v>
      </c>
    </row>
    <row r="96" spans="1:20">
      <c r="A96" t="s">
        <v>262</v>
      </c>
      <c r="B96" s="2" t="str">
        <f>Hyperlink("https://www.diodes.com/datasheet/download/PAM2319.pdf")</f>
        <v>https://www.diodes.com/datasheet/download/PAM2319.pdf</v>
      </c>
      <c r="C96" t="str">
        <f>Hyperlink("https://www.diodes.com/part/view/PAM2319","PAM2319")</f>
        <v>PAM2319</v>
      </c>
      <c r="D96" t="s">
        <v>260</v>
      </c>
      <c r="G96" t="s">
        <v>22</v>
      </c>
      <c r="H96" t="s">
        <v>23</v>
      </c>
      <c r="K96">
        <v>5.5</v>
      </c>
      <c r="L96">
        <v>2.7</v>
      </c>
      <c r="M96">
        <v>40</v>
      </c>
      <c r="O96">
        <v>1</v>
      </c>
      <c r="P96">
        <v>1</v>
      </c>
      <c r="Q96">
        <v>3.3</v>
      </c>
      <c r="R96">
        <v>3000</v>
      </c>
      <c r="T96" t="s">
        <v>261</v>
      </c>
    </row>
  </sheetData>
  <autoFilter ref="A1:T96"/>
  <hyperlinks>
    <hyperlink ref="B2" r:id="rId_hyperlink_1" tooltip="https://www.diodes.com/datasheet/download/AP1501.pdf" display="https://www.diodes.com/datasheet/download/AP1501.pdf"/>
    <hyperlink ref="C2" r:id="rId_hyperlink_2" tooltip="AP1501" display="AP1501"/>
    <hyperlink ref="B3" r:id="rId_hyperlink_3" tooltip="https://www.diodes.com/datasheet/download/AP1509.pdf" display="https://www.diodes.com/datasheet/download/AP1509.pdf"/>
    <hyperlink ref="C3" r:id="rId_hyperlink_4" tooltip="AP1509" display="AP1509"/>
    <hyperlink ref="B4" r:id="rId_hyperlink_5" tooltip="https://www.diodes.com/datasheet/download/AP1510.pdf" display="https://www.diodes.com/datasheet/download/AP1510.pdf"/>
    <hyperlink ref="C4" r:id="rId_hyperlink_6" tooltip="AP1510" display="AP1510"/>
    <hyperlink ref="B5" r:id="rId_hyperlink_7" tooltip="https://www.diodes.com/datasheet/download/AP1513.pdf" display="https://www.diodes.com/datasheet/download/AP1513.pdf"/>
    <hyperlink ref="C5" r:id="rId_hyperlink_8" tooltip="AP1513" display="AP1513"/>
    <hyperlink ref="B6" r:id="rId_hyperlink_9" tooltip="https://www.diodes.com/datasheet/download/AP1534.pdf" display="https://www.diodes.com/datasheet/download/AP1534.pdf"/>
    <hyperlink ref="C6" r:id="rId_hyperlink_10" tooltip="AP1534" display="AP1534"/>
    <hyperlink ref="B7" r:id="rId_hyperlink_11" tooltip="https://www.diodes.com/datasheet/download/AP1604A.pdf" display="https://www.diodes.com/datasheet/download/AP1604A.pdf"/>
    <hyperlink ref="C7" r:id="rId_hyperlink_12" tooltip="AP1604A" display="AP1604A"/>
    <hyperlink ref="B8" r:id="rId_hyperlink_13" tooltip="https://www.diodes.com/datasheet/download/AP3211.pdf" display="https://www.diodes.com/datasheet/download/AP3211.pdf"/>
    <hyperlink ref="C8" r:id="rId_hyperlink_14" tooltip="AP3211" display="AP3211"/>
    <hyperlink ref="B9" r:id="rId_hyperlink_15" tooltip="https://www.diodes.com/datasheet/download/AP3401.pdf" display="https://www.diodes.com/datasheet/download/AP3401.pdf"/>
    <hyperlink ref="C9" r:id="rId_hyperlink_16" tooltip="AP3401" display="AP3401"/>
    <hyperlink ref="B10" r:id="rId_hyperlink_17" tooltip="https://www.diodes.com/datasheet/download/AP3428.pdf" display="https://www.diodes.com/datasheet/download/AP3428.pdf"/>
    <hyperlink ref="C10" r:id="rId_hyperlink_18" tooltip="AP3428" display="AP3428"/>
    <hyperlink ref="B11" r:id="rId_hyperlink_19" tooltip="https://www.diodes.com/datasheet/download/AP3429.pdf" display="https://www.diodes.com/datasheet/download/AP3429.pdf"/>
    <hyperlink ref="C11" r:id="rId_hyperlink_20" tooltip="AP3429" display="AP3429"/>
    <hyperlink ref="B12" r:id="rId_hyperlink_21" tooltip="https://www.diodes.com/datasheet/download/AP3441.pdf" display="https://www.diodes.com/datasheet/download/AP3441.pdf"/>
    <hyperlink ref="C12" r:id="rId_hyperlink_22" tooltip="AP3441" display="AP3441"/>
    <hyperlink ref="B13" r:id="rId_hyperlink_23" tooltip="https://www.diodes.com/datasheet/download/AP3441L.pdf" display="https://www.diodes.com/datasheet/download/AP3441L.pdf"/>
    <hyperlink ref="C13" r:id="rId_hyperlink_24" tooltip="AP3441L" display="AP3441L"/>
    <hyperlink ref="B14" r:id="rId_hyperlink_25" tooltip="https://www.diodes.com/datasheet/download/AP3445.pdf" display="https://www.diodes.com/datasheet/download/AP3445.pdf"/>
    <hyperlink ref="C14" r:id="rId_hyperlink_26" tooltip="AP3445" display="AP3445"/>
    <hyperlink ref="B15" r:id="rId_hyperlink_27" tooltip="https://www.diodes.com/datasheet/download/AP3445_L.pdf" display="https://www.diodes.com/datasheet/download/AP3445_L.pdf"/>
    <hyperlink ref="C15" r:id="rId_hyperlink_28" tooltip="AP3445L" display="AP3445L"/>
    <hyperlink ref="B16" r:id="rId_hyperlink_29" tooltip="https://www.diodes.com/datasheet/download/AP5100.pdf" display="https://www.diodes.com/datasheet/download/AP5100.pdf"/>
    <hyperlink ref="C16" r:id="rId_hyperlink_30" tooltip="AP5100" display="AP5100"/>
    <hyperlink ref="B17" r:id="rId_hyperlink_31" tooltip="https://www.diodes.com/datasheet/download/AP61062Q.pdf" display="https://www.diodes.com/datasheet/download/AP61062Q.pdf"/>
    <hyperlink ref="C17" r:id="rId_hyperlink_32" tooltip="AP61062Q" display="AP61062Q"/>
    <hyperlink ref="B18" r:id="rId_hyperlink_33" tooltip="https://www.diodes.com/datasheet/download/AP61100.pdf" display="https://www.diodes.com/datasheet/download/AP61100.pdf"/>
    <hyperlink ref="C18" r:id="rId_hyperlink_34" tooltip="AP61100" display="AP61100"/>
    <hyperlink ref="B19" r:id="rId_hyperlink_35" tooltip="https://www.diodes.com/datasheet/download/AP61100Q.pdf" display="https://www.diodes.com/datasheet/download/AP61100Q.pdf"/>
    <hyperlink ref="C19" r:id="rId_hyperlink_36" tooltip="AP61100Q" display="AP61100Q"/>
    <hyperlink ref="B20" r:id="rId_hyperlink_37" tooltip="https://www.diodes.com/datasheet/download/AP61100.pdf" display="https://www.diodes.com/datasheet/download/AP61100.pdf"/>
    <hyperlink ref="C20" r:id="rId_hyperlink_38" tooltip="AP61102" display="AP61102"/>
    <hyperlink ref="B21" r:id="rId_hyperlink_39" tooltip="https://www.diodes.com/datasheet/download/AP61100Q.pdf" display="https://www.diodes.com/datasheet/download/AP61100Q.pdf"/>
    <hyperlink ref="C21" r:id="rId_hyperlink_40" tooltip="AP61102Q" display="AP61102Q"/>
    <hyperlink ref="B22" r:id="rId_hyperlink_41" tooltip="https://www.diodes.com/datasheet/download/AP61200+AP61201+AP61202+AP61203.pdf" display="https://www.diodes.com/datasheet/download/AP61200+AP61201+AP61202+AP61203.pdf"/>
    <hyperlink ref="C22" r:id="rId_hyperlink_42" tooltip="AP61200" display="AP61200"/>
    <hyperlink ref="B23" r:id="rId_hyperlink_43" tooltip="https://www.diodes.com/datasheet/download/AP61200+AP61201+AP61202+AP61203.pdf" display="https://www.diodes.com/datasheet/download/AP61200+AP61201+AP61202+AP61203.pdf"/>
    <hyperlink ref="C23" r:id="rId_hyperlink_44" tooltip="AP61201" display="AP61201"/>
    <hyperlink ref="B24" r:id="rId_hyperlink_45" tooltip="https://www.diodes.com/datasheet/download/AP61200+AP61201+AP61202+AP61203.pdf" display="https://www.diodes.com/datasheet/download/AP61200+AP61201+AP61202+AP61203.pdf"/>
    <hyperlink ref="C24" r:id="rId_hyperlink_46" tooltip="AP61202" display="AP61202"/>
    <hyperlink ref="B25" r:id="rId_hyperlink_47" tooltip="https://www.diodes.com/datasheet/download/AP61200+AP61201+AP61202+AP61203.pdf" display="https://www.diodes.com/datasheet/download/AP61200+AP61201+AP61202+AP61203.pdf"/>
    <hyperlink ref="C25" r:id="rId_hyperlink_48" tooltip="AP61203" display="AP61203"/>
    <hyperlink ref="B26" r:id="rId_hyperlink_49" tooltip="https://www.diodes.com/datasheet/download/AP61204Q.pdf" display="https://www.diodes.com/datasheet/download/AP61204Q.pdf"/>
    <hyperlink ref="C26" r:id="rId_hyperlink_50" tooltip="AP61204Q" display="AP61204Q"/>
    <hyperlink ref="B27" r:id="rId_hyperlink_51" tooltip="https://www.diodes.com/datasheet/download/AP61300%2FAP61302.pdf" display="https://www.diodes.com/datasheet/download/AP61300%2FAP61302.pdf"/>
    <hyperlink ref="C27" r:id="rId_hyperlink_52" tooltip="AP61300" display="AP61300"/>
    <hyperlink ref="B28" r:id="rId_hyperlink_53" tooltip="https://www.diodes.com/datasheet/download/AP61300Q+AP61302Q.pdf" display="https://www.diodes.com/datasheet/download/AP61300Q+AP61302Q.pdf"/>
    <hyperlink ref="C28" r:id="rId_hyperlink_54" tooltip="AP61300Q" display="AP61300Q"/>
    <hyperlink ref="B29" r:id="rId_hyperlink_55" tooltip="https://www.diodes.com/datasheet/download/AP61300%2FAP61302.pdf" display="https://www.diodes.com/datasheet/download/AP61300%2FAP61302.pdf"/>
    <hyperlink ref="C29" r:id="rId_hyperlink_56" tooltip="AP61302" display="AP61302"/>
    <hyperlink ref="B30" r:id="rId_hyperlink_57" tooltip="https://www.diodes.com/datasheet/download/AP61300Q+AP61302Q.pdf" display="https://www.diodes.com/datasheet/download/AP61300Q+AP61302Q.pdf"/>
    <hyperlink ref="C30" r:id="rId_hyperlink_58" tooltip="AP61302Q" display="AP61302Q"/>
    <hyperlink ref="B31" r:id="rId_hyperlink_59" tooltip="https://www.diodes.com/datasheet/download/AP61402.pdf" display="https://www.diodes.com/datasheet/download/AP61402.pdf"/>
    <hyperlink ref="C31" r:id="rId_hyperlink_60" tooltip="AP61402" display="AP61402"/>
    <hyperlink ref="B32" r:id="rId_hyperlink_61" tooltip="https://www.diodes.com/datasheet/download/AP61402Q.pdf" display="https://www.diodes.com/datasheet/download/AP61402Q.pdf"/>
    <hyperlink ref="C32" r:id="rId_hyperlink_62" tooltip="AP61402Q" display="AP61402Q"/>
    <hyperlink ref="B33" r:id="rId_hyperlink_63" tooltip="https://www.diodes.com/datasheet/download/AP62150.pdf" display="https://www.diodes.com/datasheet/download/AP62150.pdf"/>
    <hyperlink ref="C33" r:id="rId_hyperlink_64" tooltip="AP62150" display="AP62150"/>
    <hyperlink ref="B34" r:id="rId_hyperlink_65" tooltip="https://www.diodes.com/datasheet/download/AP62200_AP62201_AP62200T.pdf" display="https://www.diodes.com/datasheet/download/AP62200_AP62201_AP62200T.pdf"/>
    <hyperlink ref="C34" r:id="rId_hyperlink_66" tooltip="AP62200" display="AP62200"/>
    <hyperlink ref="B35" r:id="rId_hyperlink_67" tooltip="https://www.diodes.com/datasheet/download/AP62200_AP62201_AP62200T.pdf" display="https://www.diodes.com/datasheet/download/AP62200_AP62201_AP62200T.pdf"/>
    <hyperlink ref="C35" r:id="rId_hyperlink_68" tooltip="AP62200T" display="AP62200T"/>
    <hyperlink ref="B36" r:id="rId_hyperlink_69" tooltip="https://www.diodes.com/datasheet/download/AP62200_AP62201_AP62200T.pdf" display="https://www.diodes.com/datasheet/download/AP62200_AP62201_AP62200T.pdf"/>
    <hyperlink ref="C36" r:id="rId_hyperlink_70" tooltip="AP62201" display="AP62201"/>
    <hyperlink ref="B37" r:id="rId_hyperlink_71" tooltip="https://www.diodes.com/datasheet/download/AP62250.pdf" display="https://www.diodes.com/datasheet/download/AP62250.pdf"/>
    <hyperlink ref="C37" r:id="rId_hyperlink_72" tooltip="AP62250" display="AP62250"/>
    <hyperlink ref="B38" r:id="rId_hyperlink_73" tooltip="https://www.diodes.com/datasheet/download/AP62300.pdf" display="https://www.diodes.com/datasheet/download/AP62300.pdf"/>
    <hyperlink ref="C38" r:id="rId_hyperlink_74" tooltip="AP62300" display="AP62300"/>
    <hyperlink ref="B39" r:id="rId_hyperlink_75" tooltip="https://www.diodes.com/datasheet/download/AP62300.pdf" display="https://www.diodes.com/datasheet/download/AP62300.pdf"/>
    <hyperlink ref="C39" r:id="rId_hyperlink_76" tooltip="AP62300T" display="AP62300T"/>
    <hyperlink ref="B40" r:id="rId_hyperlink_77" tooltip="https://www.diodes.com/datasheet/download/AP62300.pdf" display="https://www.diodes.com/datasheet/download/AP62300.pdf"/>
    <hyperlink ref="C40" r:id="rId_hyperlink_78" tooltip="AP62301" display="AP62301"/>
    <hyperlink ref="B41" r:id="rId_hyperlink_79" tooltip="https://www.diodes.com/datasheet/download/AP62400.pdf" display="https://www.diodes.com/datasheet/download/AP62400.pdf"/>
    <hyperlink ref="C41" r:id="rId_hyperlink_80" tooltip="AP62400" display="AP62400"/>
    <hyperlink ref="B42" r:id="rId_hyperlink_81" tooltip="https://www.diodes.com/datasheet/download/AP62401.pdf" display="https://www.diodes.com/datasheet/download/AP62401.pdf"/>
    <hyperlink ref="C42" r:id="rId_hyperlink_82" tooltip="AP62401" display="AP62401"/>
    <hyperlink ref="B43" r:id="rId_hyperlink_83" tooltip="https://www.diodes.com/datasheet/download/AP62500.pdf" display="https://www.diodes.com/datasheet/download/AP62500.pdf"/>
    <hyperlink ref="C43" r:id="rId_hyperlink_84" tooltip="AP62500" display="AP62500"/>
    <hyperlink ref="B44" r:id="rId_hyperlink_85" tooltip="https://www.diodes.com/datasheet/download/AP62600.pdf" display="https://www.diodes.com/datasheet/download/AP62600.pdf"/>
    <hyperlink ref="C44" r:id="rId_hyperlink_86" tooltip="AP62600" display="AP62600"/>
    <hyperlink ref="B45" r:id="rId_hyperlink_87" tooltip="https://www.diodes.com/datasheet/download/AP62800.pdf" display="https://www.diodes.com/datasheet/download/AP62800.pdf"/>
    <hyperlink ref="C45" r:id="rId_hyperlink_88" tooltip="AP62800" display="AP62800"/>
    <hyperlink ref="B46" r:id="rId_hyperlink_89" tooltip="https://www.diodes.com/datasheet/download/AP63200-AP63201-AP63203-AP63205.pdf" display="https://www.diodes.com/datasheet/download/AP63200-AP63201-AP63203-AP63205.pdf"/>
    <hyperlink ref="C46" r:id="rId_hyperlink_90" tooltip="AP63200" display="AP63200"/>
    <hyperlink ref="B47" r:id="rId_hyperlink_91" tooltip="https://www.diodes.com/datasheet/download/AP63200Q+AP63201Q+AP63203Q+AP63205Q.pdf" display="https://www.diodes.com/datasheet/download/AP63200Q+AP63201Q+AP63203Q+AP63205Q.pdf"/>
    <hyperlink ref="C47" r:id="rId_hyperlink_92" tooltip="AP63200Q" display="AP63200Q"/>
    <hyperlink ref="B48" r:id="rId_hyperlink_93" tooltip="https://www.diodes.com/datasheet/download/AP63200-AP63201-AP63203-AP63205.pdf" display="https://www.diodes.com/datasheet/download/AP63200-AP63201-AP63203-AP63205.pdf"/>
    <hyperlink ref="C48" r:id="rId_hyperlink_94" tooltip="AP63201" display="AP63201"/>
    <hyperlink ref="B49" r:id="rId_hyperlink_95" tooltip="https://www.diodes.com/datasheet/download/AP63200Q+AP63201Q+AP63203Q+AP63205Q.pdf" display="https://www.diodes.com/datasheet/download/AP63200Q+AP63201Q+AP63203Q+AP63205Q.pdf"/>
    <hyperlink ref="C49" r:id="rId_hyperlink_96" tooltip="AP63201Q" display="AP63201Q"/>
    <hyperlink ref="B50" r:id="rId_hyperlink_97" tooltip="https://www.diodes.com/datasheet/download/AP63200-AP63201-AP63203-AP63205.pdf" display="https://www.diodes.com/datasheet/download/AP63200-AP63201-AP63203-AP63205.pdf"/>
    <hyperlink ref="C50" r:id="rId_hyperlink_98" tooltip="AP63203" display="AP63203"/>
    <hyperlink ref="B51" r:id="rId_hyperlink_99" tooltip="https://www.diodes.com/datasheet/download/AP63200Q+AP63201Q+AP63203Q+AP63205Q.pdf" display="https://www.diodes.com/datasheet/download/AP63200Q+AP63201Q+AP63203Q+AP63205Q.pdf"/>
    <hyperlink ref="C51" r:id="rId_hyperlink_100" tooltip="AP63203Q" display="AP63203Q"/>
    <hyperlink ref="B52" r:id="rId_hyperlink_101" tooltip="https://www.diodes.com/datasheet/download/AP63200-AP63201-AP63203-AP63205.pdf" display="https://www.diodes.com/datasheet/download/AP63200-AP63201-AP63203-AP63205.pdf"/>
    <hyperlink ref="C52" r:id="rId_hyperlink_102" tooltip="AP63205" display="AP63205"/>
    <hyperlink ref="B53" r:id="rId_hyperlink_103" tooltip="https://www.diodes.com/datasheet/download/AP63200Q+AP63201Q+AP63203Q+AP63205Q.pdf" display="https://www.diodes.com/datasheet/download/AP63200Q+AP63201Q+AP63203Q+AP63205Q.pdf"/>
    <hyperlink ref="C53" r:id="rId_hyperlink_104" tooltip="AP63205Q" display="AP63205Q"/>
    <hyperlink ref="B54" r:id="rId_hyperlink_105" tooltip="https://www.diodes.com/datasheet/download/AP63300_AP63301.pdf" display="https://www.diodes.com/datasheet/download/AP63300_AP63301.pdf"/>
    <hyperlink ref="C54" r:id="rId_hyperlink_106" tooltip="AP63300" display="AP63300"/>
    <hyperlink ref="B55" r:id="rId_hyperlink_107" tooltip="https://www.diodes.com/datasheet/download/AP63300Q+AP63301Q.pdf" display="https://www.diodes.com/datasheet/download/AP63300Q+AP63301Q.pdf"/>
    <hyperlink ref="C55" r:id="rId_hyperlink_108" tooltip="AP63300Q" display="AP63300Q"/>
    <hyperlink ref="B56" r:id="rId_hyperlink_109" tooltip="https://www.diodes.com/datasheet/download/AP63300_AP63301.pdf" display="https://www.diodes.com/datasheet/download/AP63300_AP63301.pdf"/>
    <hyperlink ref="C56" r:id="rId_hyperlink_110" tooltip="AP63301" display="AP63301"/>
    <hyperlink ref="B57" r:id="rId_hyperlink_111" tooltip="https://www.diodes.com/datasheet/download/AP63300Q+AP63301Q.pdf" display="https://www.diodes.com/datasheet/download/AP63300Q+AP63301Q.pdf"/>
    <hyperlink ref="C57" r:id="rId_hyperlink_112" tooltip="AP63301Q" display="AP63301Q"/>
    <hyperlink ref="B58" r:id="rId_hyperlink_113" tooltip="https://www.diodes.com/datasheet/download/AP63356_AP63357.pdf" display="https://www.diodes.com/datasheet/download/AP63356_AP63357.pdf"/>
    <hyperlink ref="C58" r:id="rId_hyperlink_114" tooltip="AP63356" display="AP63356"/>
    <hyperlink ref="B59" r:id="rId_hyperlink_115" tooltip="https://www.diodes.com/datasheet/download/AP63356Q+AP63357Q.pdf" display="https://www.diodes.com/datasheet/download/AP63356Q+AP63357Q.pdf"/>
    <hyperlink ref="C59" r:id="rId_hyperlink_116" tooltip="AP63356Q" display="AP63356Q"/>
    <hyperlink ref="B60" r:id="rId_hyperlink_117" tooltip="https://www.diodes.com/datasheet/download/AP63356_AP63357.pdf" display="https://www.diodes.com/datasheet/download/AP63356_AP63357.pdf"/>
    <hyperlink ref="C60" r:id="rId_hyperlink_118" tooltip="AP63357" display="AP63357"/>
    <hyperlink ref="B61" r:id="rId_hyperlink_119" tooltip="https://www.diodes.com/datasheet/download/AP63356Q+AP63357Q.pdf" display="https://www.diodes.com/datasheet/download/AP63356Q+AP63357Q.pdf"/>
    <hyperlink ref="C61" r:id="rId_hyperlink_120" tooltip="AP63357Q" display="AP63357Q"/>
    <hyperlink ref="B62" r:id="rId_hyperlink_121" tooltip="https://www.diodes.com/datasheet/download/AP64060.pdf" display="https://www.diodes.com/datasheet/download/AP64060.pdf"/>
    <hyperlink ref="C62" r:id="rId_hyperlink_122" tooltip="AP64060" display="AP64060"/>
    <hyperlink ref="B63" r:id="rId_hyperlink_123" tooltip="https://www.diodes.com/datasheet/download/AP64060Q_AP64060TQ_AP64060ZQ.pdf" display="https://www.diodes.com/datasheet/download/AP64060Q_AP64060TQ_AP64060ZQ.pdf"/>
    <hyperlink ref="C63" r:id="rId_hyperlink_124" tooltip="AP64060Q" display="AP64060Q"/>
    <hyperlink ref="B64" r:id="rId_hyperlink_125" tooltip="https://www.diodes.com/datasheet/download/AP64060Q_AP64060TQ_AP64060ZQ.pdf" display="https://www.diodes.com/datasheet/download/AP64060Q_AP64060TQ_AP64060ZQ.pdf"/>
    <hyperlink ref="C64" r:id="rId_hyperlink_126" tooltip="AP64060TQ" display="AP64060TQ"/>
    <hyperlink ref="B65" r:id="rId_hyperlink_127" tooltip="https://www.diodes.com/datasheet/download/AP64060Q_AP64060TQ_AP64060ZQ.pdf" display="https://www.diodes.com/datasheet/download/AP64060Q_AP64060TQ_AP64060ZQ.pdf"/>
    <hyperlink ref="C65" r:id="rId_hyperlink_128" tooltip="AP64060ZQ" display="AP64060ZQ"/>
    <hyperlink ref="B66" r:id="rId_hyperlink_129" tooltip="https://www.diodes.com/datasheet/download/AP64100.pdf" display="https://www.diodes.com/datasheet/download/AP64100.pdf"/>
    <hyperlink ref="C66" r:id="rId_hyperlink_130" tooltip="AP64100" display="AP64100"/>
    <hyperlink ref="B67" r:id="rId_hyperlink_131" tooltip="https://www.diodes.com/datasheet/download/AP64100Q.pdf" display="https://www.diodes.com/datasheet/download/AP64100Q.pdf"/>
    <hyperlink ref="C67" r:id="rId_hyperlink_132" tooltip="AP64100Q" display="AP64100Q"/>
    <hyperlink ref="B68" r:id="rId_hyperlink_133" tooltip="https://www.diodes.com/datasheet/download/AP64102.pdf" display="https://www.diodes.com/datasheet/download/AP64102.pdf"/>
    <hyperlink ref="C68" r:id="rId_hyperlink_134" tooltip="AP64102" display="AP64102"/>
    <hyperlink ref="B69" r:id="rId_hyperlink_135" tooltip="https://www.diodes.com/datasheet/download/AP64102Q.pdf" display="https://www.diodes.com/datasheet/download/AP64102Q.pdf"/>
    <hyperlink ref="C69" r:id="rId_hyperlink_136" tooltip="AP64102Q" display="AP64102Q"/>
    <hyperlink ref="B70" r:id="rId_hyperlink_137" tooltip="https://www.diodes.com/datasheet/download/AP64200.pdf" display="https://www.diodes.com/datasheet/download/AP64200.pdf"/>
    <hyperlink ref="C70" r:id="rId_hyperlink_138" tooltip="AP64200" display="AP64200"/>
    <hyperlink ref="B71" r:id="rId_hyperlink_139" tooltip="https://www.diodes.com/datasheet/download/AP64200Q.pdf" display="https://www.diodes.com/datasheet/download/AP64200Q.pdf"/>
    <hyperlink ref="C71" r:id="rId_hyperlink_140" tooltip="AP64200Q" display="AP64200Q"/>
    <hyperlink ref="B72" r:id="rId_hyperlink_141" tooltip="https://www.diodes.com/datasheet/download/AP64202.pdf" display="https://www.diodes.com/datasheet/download/AP64202.pdf"/>
    <hyperlink ref="C72" r:id="rId_hyperlink_142" tooltip="AP64202" display="AP64202"/>
    <hyperlink ref="B73" r:id="rId_hyperlink_143" tooltip="https://www.diodes.com/datasheet/download/AP64202Q.pdf" display="https://www.diodes.com/datasheet/download/AP64202Q.pdf"/>
    <hyperlink ref="C73" r:id="rId_hyperlink_144" tooltip="AP64202Q" display="AP64202Q"/>
    <hyperlink ref="B74" r:id="rId_hyperlink_145" tooltip="https://www.diodes.com/datasheet/download/AP64203Q.pdf" display="https://www.diodes.com/datasheet/download/AP64203Q.pdf"/>
    <hyperlink ref="C74" r:id="rId_hyperlink_146" tooltip="AP64203Q" display="AP64203Q"/>
    <hyperlink ref="B75" r:id="rId_hyperlink_147" tooltip="https://www.diodes.com/datasheet/download/AP64303Q.pdf" display="https://www.diodes.com/datasheet/download/AP64303Q.pdf"/>
    <hyperlink ref="C75" r:id="rId_hyperlink_148" tooltip="AP64303Q" display="AP64303Q"/>
    <hyperlink ref="B76" r:id="rId_hyperlink_149" tooltip="https://www.diodes.com/datasheet/download/AP64350.pdf" display="https://www.diodes.com/datasheet/download/AP64350.pdf"/>
    <hyperlink ref="C76" r:id="rId_hyperlink_150" tooltip="AP64350" display="AP64350"/>
    <hyperlink ref="B77" r:id="rId_hyperlink_151" tooltip="https://www.diodes.com/datasheet/download/AP64350Q.pdf" display="https://www.diodes.com/datasheet/download/AP64350Q.pdf"/>
    <hyperlink ref="C77" r:id="rId_hyperlink_152" tooltip="AP64350Q" display="AP64350Q"/>
    <hyperlink ref="B78" r:id="rId_hyperlink_153" tooltip="https://www.diodes.com/datasheet/download/AP64351.pdf" display="https://www.diodes.com/datasheet/download/AP64351.pdf"/>
    <hyperlink ref="C78" r:id="rId_hyperlink_154" tooltip="AP64351" display="AP64351"/>
    <hyperlink ref="B79" r:id="rId_hyperlink_155" tooltip="https://www.diodes.com/datasheet/download/AP64351Q.pdf" display="https://www.diodes.com/datasheet/download/AP64351Q.pdf"/>
    <hyperlink ref="C79" r:id="rId_hyperlink_156" tooltip="AP64351Q" display="AP64351Q"/>
    <hyperlink ref="B80" r:id="rId_hyperlink_157" tooltip="https://www.diodes.com/datasheet/download/AP64352.pdf" display="https://www.diodes.com/datasheet/download/AP64352.pdf"/>
    <hyperlink ref="C80" r:id="rId_hyperlink_158" tooltip="AP64352" display="AP64352"/>
    <hyperlink ref="B81" r:id="rId_hyperlink_159" tooltip="https://www.diodes.com/datasheet/download/AP64352Q.pdf" display="https://www.diodes.com/datasheet/download/AP64352Q.pdf"/>
    <hyperlink ref="C81" r:id="rId_hyperlink_160" tooltip="AP64352Q" display="AP64352Q"/>
    <hyperlink ref="B82" r:id="rId_hyperlink_161" tooltip="https://www.diodes.com/datasheet/download/AP64500.pdf" display="https://www.diodes.com/datasheet/download/AP64500.pdf"/>
    <hyperlink ref="C82" r:id="rId_hyperlink_162" tooltip="AP64500" display="AP64500"/>
    <hyperlink ref="B83" r:id="rId_hyperlink_163" tooltip="https://www.diodes.com/datasheet/download/AP64500Q.pdf" display="https://www.diodes.com/datasheet/download/AP64500Q.pdf"/>
    <hyperlink ref="C83" r:id="rId_hyperlink_164" tooltip="AP64500Q" display="AP64500Q"/>
    <hyperlink ref="B84" r:id="rId_hyperlink_165" tooltip="https://www.diodes.com/datasheet/download/AP64501.pdf" display="https://www.diodes.com/datasheet/download/AP64501.pdf"/>
    <hyperlink ref="C84" r:id="rId_hyperlink_166" tooltip="AP64501" display="AP64501"/>
    <hyperlink ref="B85" r:id="rId_hyperlink_167" tooltip="https://www.diodes.com/datasheet/download/AP64501Q.pdf" display="https://www.diodes.com/datasheet/download/AP64501Q.pdf"/>
    <hyperlink ref="C85" r:id="rId_hyperlink_168" tooltip="AP64501Q" display="AP64501Q"/>
    <hyperlink ref="B86" r:id="rId_hyperlink_169" tooltip="https://www.diodes.com/datasheet/download/AP64502.pdf" display="https://www.diodes.com/datasheet/download/AP64502.pdf"/>
    <hyperlink ref="C86" r:id="rId_hyperlink_170" tooltip="AP64502" display="AP64502"/>
    <hyperlink ref="B87" r:id="rId_hyperlink_171" tooltip="https://www.diodes.com/datasheet/download/AP64502Q.pdf" display="https://www.diodes.com/datasheet/download/AP64502Q.pdf"/>
    <hyperlink ref="C87" r:id="rId_hyperlink_172" tooltip="AP64502Q" display="AP64502Q"/>
    <hyperlink ref="B88" r:id="rId_hyperlink_173" tooltip="https://www.diodes.com/datasheet/download/AP66200.pdf" display="https://www.diodes.com/datasheet/download/AP66200.pdf"/>
    <hyperlink ref="C88" r:id="rId_hyperlink_174" tooltip="AP66200" display="AP66200"/>
    <hyperlink ref="B89" r:id="rId_hyperlink_175" tooltip="https://www.diodes.com/datasheet/download/AP66200Q.pdf" display="https://www.diodes.com/datasheet/download/AP66200Q.pdf"/>
    <hyperlink ref="C89" r:id="rId_hyperlink_176" tooltip="AP66200Q" display="AP66200Q"/>
    <hyperlink ref="B90" r:id="rId_hyperlink_177" tooltip="https://www.diodes.com/datasheet/download/AP66300.pdf" display="https://www.diodes.com/datasheet/download/AP66300.pdf"/>
    <hyperlink ref="C90" r:id="rId_hyperlink_178" tooltip="AP66300" display="AP66300"/>
    <hyperlink ref="B91" r:id="rId_hyperlink_179" tooltip="https://www.diodes.com/datasheet/download/AP66300Q.pdf" display="https://www.diodes.com/datasheet/download/AP66300Q.pdf"/>
    <hyperlink ref="C91" r:id="rId_hyperlink_180" tooltip="AP66300Q" display="AP66300Q"/>
    <hyperlink ref="B92" r:id="rId_hyperlink_181" tooltip="https://www.diodes.com/datasheet/download/LSP5523.pdf" display="https://www.diodes.com/datasheet/download/LSP5523.pdf"/>
    <hyperlink ref="C92" r:id="rId_hyperlink_182" tooltip="LSP5523" display="LSP5523"/>
    <hyperlink ref="B93" r:id="rId_hyperlink_183" tooltip="https://www.diodes.com/datasheet/download/LSP5526.pdf" display="https://www.diodes.com/datasheet/download/LSP5526.pdf"/>
    <hyperlink ref="C93" r:id="rId_hyperlink_184" tooltip="LSP5526" display="LSP5526"/>
    <hyperlink ref="B94" r:id="rId_hyperlink_185" tooltip="https://www.diodes.com/datasheet/download/LSP5527.pdf" display="https://www.diodes.com/datasheet/download/LSP5527.pdf"/>
    <hyperlink ref="C94" r:id="rId_hyperlink_186" tooltip="LSP5527" display="LSP5527"/>
    <hyperlink ref="B95" r:id="rId_hyperlink_187" tooltip="https://www.diodes.com/datasheet/download/PAM2306.pdf" display="https://www.diodes.com/datasheet/download/PAM2306.pdf"/>
    <hyperlink ref="C95" r:id="rId_hyperlink_188" tooltip="PAM2306" display="PAM2306"/>
    <hyperlink ref="B96" r:id="rId_hyperlink_189" tooltip="https://www.diodes.com/datasheet/download/PAM2319.pdf" display="https://www.diodes.com/datasheet/download/PAM2319.pdf"/>
    <hyperlink ref="C96" r:id="rId_hyperlink_190" tooltip="PAM2319" display="PAM23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2025-05-18T22:17:44-05:00</dcterms:created>
  <dcterms:modified xsi:type="dcterms:W3CDTF">2025-05-18T22:17:44-05:00</dcterms:modified>
  <dc:title>Untitled Spreadsheet</dc:title>
  <dc:description/>
  <dc:subject/>
  <cp:keywords/>
  <cp:category/>
</cp:coreProperties>
</file>