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'Worksheet'!$A$1:$AB$68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<sst xmlns="http://schemas.openxmlformats.org/spreadsheetml/2006/main" uniqueCount="245">
  <si>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</si>
  <si>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</si>
  <si>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</si>
  <si>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</si>
  <si>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</si>
  <si>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</si>
  <si>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</si>
  <si>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</si>
  <si>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</si>
  <si>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</si>
  <si>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</si>
  <si>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</si>
  <si>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</si>
  <si>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</si>
  <si>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</si>
  <si>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</si>
  <si>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</si>
  <si>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</si>
  <si>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</si>
  <si>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</si>
  <si>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</si>
  <si>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</si>
  <si>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</si>
  <si>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</si>
  <si>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</si>
  <si>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</si>
  <si>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</si>
  <si>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</si>
  <si>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AP130</t>
  </si>
  <si>
    <t>300MA Low Dropout (LDO) Linear Regulator</t>
  </si>
  <si>
    <t>Standard</t>
  </si>
  <si>
    <t>No</t>
  </si>
  <si>
    <t>LDO</t>
  </si>
  <si>
    <t>Fixed</t>
  </si>
  <si>
    <t>1.5, 1.8, 2.0, 2.5, 2.8, 3.0, 3.3, 3.5</t>
  </si>
  <si>
    <t>SC59, SOT23, SOT89</t>
  </si>
  <si>
    <t>AP2112</t>
  </si>
  <si>
    <t>600MA CMOS LDO Regulator with ENABLE</t>
  </si>
  <si>
    <t>1.2, 1.8, 2.5, 2.6, 3.3</t>
  </si>
  <si>
    <t>Yes (High)</t>
  </si>
  <si>
    <t>Yes</t>
  </si>
  <si>
    <t>SO-8, SOT25, SOT89-5</t>
  </si>
  <si>
    <t>AP2114</t>
  </si>
  <si>
    <t>1A Low Noise CMOS LDO Regulator with ENABLE</t>
  </si>
  <si>
    <t>Adjustable &amp; Fixed</t>
  </si>
  <si>
    <t>1.2, 1.5, 1.8, 2.5, 3.3</t>
  </si>
  <si>
    <t>SO-8, SO-8EP, SOT223, TO252 (DPAK)</t>
  </si>
  <si>
    <t>AP2115</t>
  </si>
  <si>
    <t>1.2, 1.8, 2.5, 3.3</t>
  </si>
  <si>
    <t>SO-8, SOT89-5</t>
  </si>
  <si>
    <t>AP2125</t>
  </si>
  <si>
    <t>300MA, High Speed, Extremely Low Noise CMOS LDO Regulator</t>
  </si>
  <si>
    <t>1.8, 2.5, 2.8,  3.0, 3.3, 4.15, 4.2</t>
  </si>
  <si>
    <t>SC59, SOT23, SOT25, SOT353</t>
  </si>
  <si>
    <t>AP2126</t>
  </si>
  <si>
    <t>300MA High Speed, Extremely Low Noise CMOS LDO Regulator</t>
  </si>
  <si>
    <t>Adjustable</t>
  </si>
  <si>
    <t>SOT23, SOT25</t>
  </si>
  <si>
    <t>AP2127</t>
  </si>
  <si>
    <t>1.0, 1.2, 1.5, 1.8, 2.5, 2.8, 3.0, 3.3, 4.2, 4.75</t>
  </si>
  <si>
    <t>SOT23, SOT25, SOT89, U-DFN2020-6</t>
  </si>
  <si>
    <t>AP2128</t>
  </si>
  <si>
    <t>1.0, 1.2, 1.5, 1.8, 2.5,  2.8, 3.0, 3.3, 3.9, 4.2, 4.75, 5.2</t>
  </si>
  <si>
    <t>SOT25</t>
  </si>
  <si>
    <t>AP2129</t>
  </si>
  <si>
    <t>1.0,  1.2, 3.3</t>
  </si>
  <si>
    <t>AP2132</t>
  </si>
  <si>
    <t>2A CMOS LDO Regulator</t>
  </si>
  <si>
    <t>1.2, 1.5, 1.8, 2.5</t>
  </si>
  <si>
    <t>Open Drain</t>
  </si>
  <si>
    <t>SO-8, SO-8EP</t>
  </si>
  <si>
    <t>AP2132A</t>
  </si>
  <si>
    <t>Peak 3A CMOS LDO Regulator with ENABLE and Power Good</t>
  </si>
  <si>
    <t>AP2132B</t>
  </si>
  <si>
    <t>AP2202</t>
  </si>
  <si>
    <t>150MA RF ULDO Regulator</t>
  </si>
  <si>
    <t>2.5, 2.6,  2.8, 3.0, 3.3</t>
  </si>
  <si>
    <t>Rerverse Current</t>
  </si>
  <si>
    <t>SOT25, SOT89</t>
  </si>
  <si>
    <t>AP2205</t>
  </si>
  <si>
    <t>Wide Input Voltage Range, 200MA ULDO Regulator</t>
  </si>
  <si>
    <t>1.5, 1.8, 2.5,  2.8, 3.0, 3.3, 5.0</t>
  </si>
  <si>
    <t>AP2210</t>
  </si>
  <si>
    <t>300MA RF ULDO Regulator</t>
  </si>
  <si>
    <t>2.5, 2.8, 3.0,  3.3, 3.6, 4.0, 5.0</t>
  </si>
  <si>
    <t>AP2213</t>
  </si>
  <si>
    <t>500MA Low Noise LDO Regulator</t>
  </si>
  <si>
    <t>2.5,  3.0, 3.3</t>
  </si>
  <si>
    <t>SO-8, SOT223</t>
  </si>
  <si>
    <t>AP7165</t>
  </si>
  <si>
    <t>600MA Low Dropout Regulator with POK</t>
  </si>
  <si>
    <t>SO-8EP, U-DFN3030-10</t>
  </si>
  <si>
    <t>AP7167</t>
  </si>
  <si>
    <t>1.2A Low Dropout Regulator with POK</t>
  </si>
  <si>
    <t>AP7168</t>
  </si>
  <si>
    <t>SO-8EP</t>
  </si>
  <si>
    <t>AP7173</t>
  </si>
  <si>
    <t>1.5A Low Dropout Linear Regulator with Programmable Soft-Start</t>
  </si>
  <si>
    <t>AP7176B</t>
  </si>
  <si>
    <t>3A Ultra Low Dropout Linear Regulator with ENABLE</t>
  </si>
  <si>
    <t>MSOP-8EP, SO-8EP, U-DFN3030-10</t>
  </si>
  <si>
    <t>AP7179D</t>
  </si>
  <si>
    <t>3A, Ultra Low Noise, High Accuracy, LDO Voltage Regulator</t>
  </si>
  <si>
    <t>W-QFN3535-20 (Type A1)</t>
  </si>
  <si>
    <t>AP7215</t>
  </si>
  <si>
    <t>600MA CMOS LDO</t>
  </si>
  <si>
    <t>SO-8, SOT89</t>
  </si>
  <si>
    <t>AP7217A</t>
  </si>
  <si>
    <t>3.3V 600MA CMOS LDO</t>
  </si>
  <si>
    <t>AP7217C</t>
  </si>
  <si>
    <t>1.25V 600MA CMOS LDO</t>
  </si>
  <si>
    <t>AP7217D</t>
  </si>
  <si>
    <t>1.2V 600MA CMOS LDO</t>
  </si>
  <si>
    <t>SOT89</t>
  </si>
  <si>
    <t>AP7311</t>
  </si>
  <si>
    <t>150MA, Low Quiescent Current, Fast Transient Low Dropout Linear Regulator</t>
  </si>
  <si>
    <t>1.0, 1.2, 1.5, 1.8,  2.0, 2.5, 2.8, 3.0, 3.3</t>
  </si>
  <si>
    <t>SOT25, U-DFN2020-6</t>
  </si>
  <si>
    <t>AP7313</t>
  </si>
  <si>
    <t>1.0, 1.2, 1.5, 1.8, 2.0, 2.5, 2.8, 3.0, 3.3</t>
  </si>
  <si>
    <t>SOT23</t>
  </si>
  <si>
    <t>AP7315</t>
  </si>
  <si>
    <t>150MA High PSRR Low Noise LDO with ENABLE</t>
  </si>
  <si>
    <t>1.1, 1.2, 1.35, 1.5, 1.8, 1.85, 2.2, 2.3, 2.5, 2.6, 2.8, 2.85, 2.9, 2.95, 3.0, 3.1, 3.2, 3.3</t>
  </si>
  <si>
    <t>Yes, No</t>
  </si>
  <si>
    <t>SOT23, SOT25, X2-DFN1010-4</t>
  </si>
  <si>
    <t>AP7315Q</t>
  </si>
  <si>
    <t>Automotive Compliant 150MA High PSRR Low Noise LDO with ENABLE</t>
  </si>
  <si>
    <t>Automotive</t>
  </si>
  <si>
    <t>1.1, 1.2, 1.5, 1.72, 1.8, 2.5, 2.7, 2.8, 2.9, 3.0, 3.3</t>
  </si>
  <si>
    <t>AP7330</t>
  </si>
  <si>
    <t>300MA High PSRR Low Noise LDO with ENABLE</t>
  </si>
  <si>
    <t>AP7331</t>
  </si>
  <si>
    <t>300MA, Low Quiescent Current, Fast Transient Low Dropout Linear Regulator</t>
  </si>
  <si>
    <t>AP7333</t>
  </si>
  <si>
    <t>AP7335</t>
  </si>
  <si>
    <t>0.8, 1.0, 1.2, 1.5, 1.8,  2.0, 2.5, 2.8, 3.0, 3.3, 3.9</t>
  </si>
  <si>
    <t>AP7335A-50</t>
  </si>
  <si>
    <t>AP7340</t>
  </si>
  <si>
    <t>1.1, 1.2, 1.35, 1.5, 1.8, 1.85, 2.2, 2.3,  2.5, 2.6, 2.8, 2.85, 2.95, 3.0, 3.1, 3.2, 3.3</t>
  </si>
  <si>
    <t>X2-DFN1010-4</t>
  </si>
  <si>
    <t>AP7341</t>
  </si>
  <si>
    <t>1.1, 1.2, 1.5, 1.8, 1.85, 2.2,  2.5, 2.8, 2.85, 3.0, 3.1, 3.2, 3.3</t>
  </si>
  <si>
    <t>AP7343</t>
  </si>
  <si>
    <t>0.9, 1.0, 1.05, 1.1, 1.2, 1.3, 1.35, 1.4, 1.5, 1.6, 1.7, 1.8, 1.85, 1.9, 2.0, 2.1, 2.2, 2.3, 2.5, 2.6, 2.7, 2.8, 2.85, 2.9, 2.95, 3.0, 3.1, 3.2, 3.3, 3.4, 3.5, 3.6</t>
  </si>
  <si>
    <t>SOT25, X2-DFN1010-4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</si>
  <si>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</si>
  <si>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</si>
  <si>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</si>
  <si>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</si>
  <si>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AP7345D</t>
  </si>
  <si>
    <t>Dual 300MA High PSRR Low Noise LDO with ENABLE</t>
  </si>
  <si>
    <t>1.2, 1.5, 1.8, 2.5, 2.8, 2.85, 3.0, 3.3, 3.6</t>
  </si>
  <si>
    <t>X2-DFN1612-8</t>
  </si>
  <si>
    <t>AP7347D</t>
  </si>
  <si>
    <t>500mA High PSRR Low Noise LDO with Enable</t>
  </si>
  <si>
    <t>1.0, 1.05, 1.1, 1.2, 1.5, 1.8, 2.2, 2.5, 2.8, 2.9, 3.3, 5.0</t>
  </si>
  <si>
    <t>SOT25 (Type A1), W-DFN2020-6/SWP (Type A1), SOT25</t>
  </si>
  <si>
    <t>AP7347DQ</t>
  </si>
  <si>
    <t>Automotive Compliant 500mA High PSRR Low Noise LDO With Enable</t>
  </si>
  <si>
    <t>AP7348</t>
  </si>
  <si>
    <t>Quad 300MA High PSRR Low Noise LDO with ENABLE</t>
  </si>
  <si>
    <t>1.2, 1.5, 1.8, 2.5, 2.8, 3.0, 3.6</t>
  </si>
  <si>
    <t>X1-DFN1612-8 (Type B), X2-DFN1612-8</t>
  </si>
  <si>
    <t>AP7350</t>
  </si>
  <si>
    <t>150MA Ultra-Low Quiescent Current LDO with ENABLE</t>
  </si>
  <si>
    <t>1.2, 1.5, 1.8, 1.85, 2.5, 2.7, 2.8, 3.0, 3.3, 4.5</t>
  </si>
  <si>
    <t>X2-WLB0606-4</t>
  </si>
  <si>
    <t>AP7351D</t>
  </si>
  <si>
    <t>0.8, 1.2, 1.5, 1.8, 1.85,  2.5, 2.7, 2.8, 3.0, 3.3, 4.5</t>
  </si>
  <si>
    <t>SOT25, X2-DFN1010-4 (Type B)</t>
  </si>
  <si>
    <t>AP7353</t>
  </si>
  <si>
    <t>250MA High PSRR Low Noise LDO with ENABLE</t>
  </si>
  <si>
    <t>1.8, 2.5, 2.8, 2.85, 2.9,  3.0, 3.1, 3.2, 3.3, 3.6, 4.5</t>
  </si>
  <si>
    <t>X1-WLB0707-4 (Type A1), X2-DFN1010-4 (Type B)</t>
  </si>
  <si>
    <t>AP7354</t>
  </si>
  <si>
    <t>150MA Ultra Low Quiescent Current LDO with ENABLE</t>
  </si>
  <si>
    <t>1.2, 1.5, 1.8, 1.85,  2.5, 2.8, 3.0, 3.3, 4.5</t>
  </si>
  <si>
    <t>AP7361C</t>
  </si>
  <si>
    <t>1A Low Dropout Adjustable and Fixed-Mode Regulator with ENABLE</t>
  </si>
  <si>
    <t>1.0, 1.2, 1.5,  1.8, 2.5, 2.8, 3.3</t>
  </si>
  <si>
    <t>SO-8EP, SOT223, SOT89-5, TO252 (DPAK), U-DFN3030-8 (Type E), U-DFN3030-8</t>
  </si>
  <si>
    <t>AP7361E</t>
  </si>
  <si>
    <t>U-DFN3030-8</t>
  </si>
  <si>
    <t>AP7361EA</t>
  </si>
  <si>
    <t>1.0, 1.2, 1.5, 1.8, 2.5, 2.8, 3.3</t>
  </si>
  <si>
    <t>AP7362</t>
  </si>
  <si>
    <t>1.5A, Low Quiescent Curreent, Fast Transient Ultra-Low Dropout Linear Regulator</t>
  </si>
  <si>
    <t>1.0, 1.2, 1.5,  1.8, 2.5, 3.3</t>
  </si>
  <si>
    <t>SO-8EP, U-DFN2030-8</t>
  </si>
  <si>
    <t>AP7363</t>
  </si>
  <si>
    <t>1.5A Low Quiescent Current, Fast Transient Ultra-Low Dropout Linear Regulator</t>
  </si>
  <si>
    <t>SO-8EP, SOT223, TO252 (DPAK), U-DFN2030-8</t>
  </si>
  <si>
    <t>AP7366EA</t>
  </si>
  <si>
    <t>600mA Low Quiescent Current Fast Transient Low Dropout Linear Regulator</t>
  </si>
  <si>
    <t>1.0, 1.2, 1.5, 1.8, 2.0, 2.5, 2.8, 3.0, 3.3, 3.6, 3.9</t>
  </si>
  <si>
    <t>AP7368</t>
  </si>
  <si>
    <t>500mA/1A LOW NOISE RF LDO WITH ENABLE IN DFN1612-8</t>
  </si>
  <si>
    <t>0.5, 1</t>
  </si>
  <si>
    <t>0.9, 1.0, 1.2, 1.5, 1.8, 2.5, 2.8, 3.0, 3.3</t>
  </si>
  <si>
    <t>0.9, 0.19</t>
  </si>
  <si>
    <t>X1-DFN1612-8 (Type B)</t>
  </si>
  <si>
    <t>AP7375</t>
  </si>
  <si>
    <t>Wide Input Voltage Range, 300mA ULDO Regulator</t>
  </si>
  <si>
    <t>1.8, 3, 3.3, 5</t>
  </si>
  <si>
    <t>SOT23, SOT25, SOT89, U-DFN2020-6 / SWP (Type UXC)</t>
  </si>
  <si>
    <t>AP7375Q</t>
  </si>
  <si>
    <t>Automotive-Compliant Wide Input Voltage Range, 300mA ULDO REGULATOR</t>
  </si>
  <si>
    <t>1.8,3,3.3,5</t>
  </si>
  <si>
    <t>SO-8EP, SOT25, SOT89, U-DFN2020-6 / SWP (Type UXC)</t>
  </si>
  <si>
    <t>AP7380</t>
  </si>
  <si>
    <t>Wide Input Voltage Range, 150MA ULDO Regulator</t>
  </si>
  <si>
    <t>1.8, 3.0, 3.3, 3.6, 5.0</t>
  </si>
  <si>
    <t>N/A</t>
  </si>
  <si>
    <t>AP7387</t>
  </si>
  <si>
    <t>WIDE INPUT VOLTAGE RANGE, 150mA ULDO REGULATOR</t>
  </si>
  <si>
    <t>3,3.3,3.6,5</t>
  </si>
  <si>
    <t>SOT23, SOT25, SOT89, U-DFN2020-6, U-DFN2020-6 (Type C)</t>
  </si>
  <si>
    <t>AP7387Q</t>
  </si>
  <si>
    <t>AUTOMOTIVE COMPLIANT WIDE INPUT VOLTAGE RANGE 150mA ULDO REGULATOR</t>
  </si>
  <si>
    <t>SOT89, U-DFN2020-6 / SWP (Type UXC)</t>
  </si>
  <si>
    <t>AP7583AQ</t>
  </si>
  <si>
    <t>Wide Input Voltage Range, 300mA ULDO Regulator with PG</t>
  </si>
  <si>
    <t>3.3,5</t>
  </si>
  <si>
    <t>MSOP-8EP, TO252-4 (Type C), W-DFN2020-6/SWP (Type A1), TO252-4</t>
  </si>
  <si>
    <t>AP7583Q</t>
  </si>
  <si>
    <t>MSOP-8EP, TO252-4, W-DFN2020-6/SWP (Type A1)</t>
  </si>
  <si>
    <t>AZ1084C</t>
  </si>
  <si>
    <t>1.5, 1.8,  2.5, 3.3, 5.0</t>
  </si>
  <si>
    <t>TO252 (DPAK), TO252 (Type CJ)</t>
  </si>
  <si>
    <t>AZ1117C</t>
  </si>
  <si>
    <t>High current, Wide Vin, 800 mA LDO</t>
  </si>
  <si>
    <t>1.2, 1.5, 1.8, 2.5, 3.3, 5.0</t>
  </si>
  <si>
    <t>SOT223, SOT89, TO252 (DPAK), TO252 (Type CJ)</t>
  </si>
  <si>
    <t>AZ1117I</t>
  </si>
  <si>
    <t>High current, Wide Vin, 1 Amp LDO</t>
  </si>
  <si>
    <t>SOT223, TO252 (DPAK), TO252 (Type CJ)</t>
  </si>
  <si>
    <t>AZ2117</t>
  </si>
  <si>
    <t>Low IQ, Wide Vin, 1 Amp LDO</t>
  </si>
  <si>
    <t>SOT223</t>
  </si>
  <si>
    <t>AZ2185</t>
  </si>
  <si>
    <t>Low Iq, Wide Vin, 3 AMP LDO</t>
  </si>
  <si>
    <t>TO252 (Standard)</t>
  </si>
  <si>
    <t>ZLDO1117Q</t>
  </si>
  <si>
    <t>SOT223, TO252 (DPAK)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</si>
</sst>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30.pdf" TargetMode="External"/><Relationship Id="rId_hyperlink_2" Type="http://schemas.openxmlformats.org/officeDocument/2006/relationships/hyperlink" Target="https://www.diodes.com/part/view/AP130" TargetMode="External"/><Relationship Id="rId_hyperlink_3" Type="http://schemas.openxmlformats.org/officeDocument/2006/relationships/hyperlink" Target="https://www.diodes.com/datasheet/download/AP2112.pdf" TargetMode="External"/><Relationship Id="rId_hyperlink_4" Type="http://schemas.openxmlformats.org/officeDocument/2006/relationships/hyperlink" Target="https://www.diodes.com/part/view/AP2112" TargetMode="External"/><Relationship Id="rId_hyperlink_5" Type="http://schemas.openxmlformats.org/officeDocument/2006/relationships/hyperlink" Target="https://www.diodes.com/datasheet/download/AP2114.pdf" TargetMode="External"/><Relationship Id="rId_hyperlink_6" Type="http://schemas.openxmlformats.org/officeDocument/2006/relationships/hyperlink" Target="https://www.diodes.com/part/view/AP2114" TargetMode="External"/><Relationship Id="rId_hyperlink_7" Type="http://schemas.openxmlformats.org/officeDocument/2006/relationships/hyperlink" Target="https://www.diodes.com/datasheet/download/AP2115.pdf" TargetMode="External"/><Relationship Id="rId_hyperlink_8" Type="http://schemas.openxmlformats.org/officeDocument/2006/relationships/hyperlink" Target="https://www.diodes.com/part/view/AP2115" TargetMode="External"/><Relationship Id="rId_hyperlink_9" Type="http://schemas.openxmlformats.org/officeDocument/2006/relationships/hyperlink" Target="https://www.diodes.com/datasheet/download/AP2125.pdf" TargetMode="External"/><Relationship Id="rId_hyperlink_10" Type="http://schemas.openxmlformats.org/officeDocument/2006/relationships/hyperlink" Target="https://www.diodes.com/part/view/AP2125" TargetMode="External"/><Relationship Id="rId_hyperlink_11" Type="http://schemas.openxmlformats.org/officeDocument/2006/relationships/hyperlink" Target="https://www.diodes.com/datasheet/download/AP2126.pdf" TargetMode="External"/><Relationship Id="rId_hyperlink_12" Type="http://schemas.openxmlformats.org/officeDocument/2006/relationships/hyperlink" Target="https://www.diodes.com/part/view/AP2126" TargetMode="External"/><Relationship Id="rId_hyperlink_13" Type="http://schemas.openxmlformats.org/officeDocument/2006/relationships/hyperlink" Target="https://www.diodes.com/datasheet/download/AP2127.pdf" TargetMode="External"/><Relationship Id="rId_hyperlink_14" Type="http://schemas.openxmlformats.org/officeDocument/2006/relationships/hyperlink" Target="https://www.diodes.com/part/view/AP2127" TargetMode="External"/><Relationship Id="rId_hyperlink_15" Type="http://schemas.openxmlformats.org/officeDocument/2006/relationships/hyperlink" Target="https://www.diodes.com/datasheet/download/AP2128.pdf" TargetMode="External"/><Relationship Id="rId_hyperlink_16" Type="http://schemas.openxmlformats.org/officeDocument/2006/relationships/hyperlink" Target="https://www.diodes.com/part/view/AP2128" TargetMode="External"/><Relationship Id="rId_hyperlink_17" Type="http://schemas.openxmlformats.org/officeDocument/2006/relationships/hyperlink" Target="https://www.diodes.com/datasheet/download/AP2129.pdf" TargetMode="External"/><Relationship Id="rId_hyperlink_18" Type="http://schemas.openxmlformats.org/officeDocument/2006/relationships/hyperlink" Target="https://www.diodes.com/part/view/AP2129" TargetMode="External"/><Relationship Id="rId_hyperlink_19" Type="http://schemas.openxmlformats.org/officeDocument/2006/relationships/hyperlink" Target="https://www.diodes.com/datasheet/download/AP2132.pdf" TargetMode="External"/><Relationship Id="rId_hyperlink_20" Type="http://schemas.openxmlformats.org/officeDocument/2006/relationships/hyperlink" Target="https://www.diodes.com/part/view/AP2132" TargetMode="External"/><Relationship Id="rId_hyperlink_21" Type="http://schemas.openxmlformats.org/officeDocument/2006/relationships/hyperlink" Target="https://www.diodes.com/datasheet/download/AP2132A.pdf" TargetMode="External"/><Relationship Id="rId_hyperlink_22" Type="http://schemas.openxmlformats.org/officeDocument/2006/relationships/hyperlink" Target="https://www.diodes.com/part/view/AP2132A" TargetMode="External"/><Relationship Id="rId_hyperlink_23" Type="http://schemas.openxmlformats.org/officeDocument/2006/relationships/hyperlink" Target="https://www.diodes.com/datasheet/download/AP2132B.pdf" TargetMode="External"/><Relationship Id="rId_hyperlink_24" Type="http://schemas.openxmlformats.org/officeDocument/2006/relationships/hyperlink" Target="https://www.diodes.com/part/view/AP2132B" TargetMode="External"/><Relationship Id="rId_hyperlink_25" Type="http://schemas.openxmlformats.org/officeDocument/2006/relationships/hyperlink" Target="https://www.diodes.com/datasheet/download/AP2202.pdf" TargetMode="External"/><Relationship Id="rId_hyperlink_26" Type="http://schemas.openxmlformats.org/officeDocument/2006/relationships/hyperlink" Target="https://www.diodes.com/part/view/AP2202" TargetMode="External"/><Relationship Id="rId_hyperlink_27" Type="http://schemas.openxmlformats.org/officeDocument/2006/relationships/hyperlink" Target="https://www.diodes.com/datasheet/download/AP2205.pdf" TargetMode="External"/><Relationship Id="rId_hyperlink_28" Type="http://schemas.openxmlformats.org/officeDocument/2006/relationships/hyperlink" Target="https://www.diodes.com/part/view/AP2205" TargetMode="External"/><Relationship Id="rId_hyperlink_29" Type="http://schemas.openxmlformats.org/officeDocument/2006/relationships/hyperlink" Target="https://www.diodes.com/datasheet/download/AP2210.pdf" TargetMode="External"/><Relationship Id="rId_hyperlink_30" Type="http://schemas.openxmlformats.org/officeDocument/2006/relationships/hyperlink" Target="https://www.diodes.com/part/view/AP2210" TargetMode="External"/><Relationship Id="rId_hyperlink_31" Type="http://schemas.openxmlformats.org/officeDocument/2006/relationships/hyperlink" Target="https://www.diodes.com/datasheet/download/AP2213.pdf" TargetMode="External"/><Relationship Id="rId_hyperlink_32" Type="http://schemas.openxmlformats.org/officeDocument/2006/relationships/hyperlink" Target="https://www.diodes.com/part/view/AP2213" TargetMode="External"/><Relationship Id="rId_hyperlink_33" Type="http://schemas.openxmlformats.org/officeDocument/2006/relationships/hyperlink" Target="https://www.diodes.com/datasheet/download/AP7165.pdf" TargetMode="External"/><Relationship Id="rId_hyperlink_34" Type="http://schemas.openxmlformats.org/officeDocument/2006/relationships/hyperlink" Target="https://www.diodes.com/part/view/AP7165" TargetMode="External"/><Relationship Id="rId_hyperlink_35" Type="http://schemas.openxmlformats.org/officeDocument/2006/relationships/hyperlink" Target="https://www.diodes.com/datasheet/download/AP7167.pdf" TargetMode="External"/><Relationship Id="rId_hyperlink_36" Type="http://schemas.openxmlformats.org/officeDocument/2006/relationships/hyperlink" Target="https://www.diodes.com/part/view/AP7167" TargetMode="External"/><Relationship Id="rId_hyperlink_37" Type="http://schemas.openxmlformats.org/officeDocument/2006/relationships/hyperlink" Target="https://www.diodes.com/datasheet/download/AP7168.pdf" TargetMode="External"/><Relationship Id="rId_hyperlink_38" Type="http://schemas.openxmlformats.org/officeDocument/2006/relationships/hyperlink" Target="https://www.diodes.com/part/view/AP7168" TargetMode="External"/><Relationship Id="rId_hyperlink_39" Type="http://schemas.openxmlformats.org/officeDocument/2006/relationships/hyperlink" Target="https://www.diodes.com/datasheet/download/AP7173.pdf" TargetMode="External"/><Relationship Id="rId_hyperlink_40" Type="http://schemas.openxmlformats.org/officeDocument/2006/relationships/hyperlink" Target="https://www.diodes.com/part/view/AP7173" TargetMode="External"/><Relationship Id="rId_hyperlink_41" Type="http://schemas.openxmlformats.org/officeDocument/2006/relationships/hyperlink" Target="https://www.diodes.com/datasheet/download/AP7176B.pdf" TargetMode="External"/><Relationship Id="rId_hyperlink_42" Type="http://schemas.openxmlformats.org/officeDocument/2006/relationships/hyperlink" Target="https://www.diodes.com/part/view/AP7176B" TargetMode="External"/><Relationship Id="rId_hyperlink_43" Type="http://schemas.openxmlformats.org/officeDocument/2006/relationships/hyperlink" Target="https://www.diodes.com/datasheet/download/AP7179D.pdf" TargetMode="External"/><Relationship Id="rId_hyperlink_44" Type="http://schemas.openxmlformats.org/officeDocument/2006/relationships/hyperlink" Target="https://www.diodes.com/part/view/AP7179D" TargetMode="External"/><Relationship Id="rId_hyperlink_45" Type="http://schemas.openxmlformats.org/officeDocument/2006/relationships/hyperlink" Target="https://www.diodes.com/datasheet/download/AP7215.pdf" TargetMode="External"/><Relationship Id="rId_hyperlink_46" Type="http://schemas.openxmlformats.org/officeDocument/2006/relationships/hyperlink" Target="https://www.diodes.com/part/view/AP7215" TargetMode="External"/><Relationship Id="rId_hyperlink_47" Type="http://schemas.openxmlformats.org/officeDocument/2006/relationships/hyperlink" Target="https://www.diodes.com/datasheet/download/AP7217A.pdf" TargetMode="External"/><Relationship Id="rId_hyperlink_48" Type="http://schemas.openxmlformats.org/officeDocument/2006/relationships/hyperlink" Target="https://www.diodes.com/part/view/AP7217A" TargetMode="External"/><Relationship Id="rId_hyperlink_49" Type="http://schemas.openxmlformats.org/officeDocument/2006/relationships/hyperlink" Target="https://www.diodes.com/datasheet/download/AP7217C.pdf" TargetMode="External"/><Relationship Id="rId_hyperlink_50" Type="http://schemas.openxmlformats.org/officeDocument/2006/relationships/hyperlink" Target="https://www.diodes.com/part/view/AP7217C" TargetMode="External"/><Relationship Id="rId_hyperlink_51" Type="http://schemas.openxmlformats.org/officeDocument/2006/relationships/hyperlink" Target="https://www.diodes.com/datasheet/download/AP7217D.pdf" TargetMode="External"/><Relationship Id="rId_hyperlink_52" Type="http://schemas.openxmlformats.org/officeDocument/2006/relationships/hyperlink" Target="https://www.diodes.com/part/view/AP7217D" TargetMode="External"/><Relationship Id="rId_hyperlink_53" Type="http://schemas.openxmlformats.org/officeDocument/2006/relationships/hyperlink" Target="https://www.diodes.com/datasheet/download/AP7311.pdf" TargetMode="External"/><Relationship Id="rId_hyperlink_54" Type="http://schemas.openxmlformats.org/officeDocument/2006/relationships/hyperlink" Target="https://www.diodes.com/part/view/AP7311" TargetMode="External"/><Relationship Id="rId_hyperlink_55" Type="http://schemas.openxmlformats.org/officeDocument/2006/relationships/hyperlink" Target="https://www.diodes.com/datasheet/download/AP7313.pdf" TargetMode="External"/><Relationship Id="rId_hyperlink_56" Type="http://schemas.openxmlformats.org/officeDocument/2006/relationships/hyperlink" Target="https://www.diodes.com/part/view/AP7313" TargetMode="External"/><Relationship Id="rId_hyperlink_57" Type="http://schemas.openxmlformats.org/officeDocument/2006/relationships/hyperlink" Target="https://www.diodes.com/datasheet/download/AP7315.pdf" TargetMode="External"/><Relationship Id="rId_hyperlink_58" Type="http://schemas.openxmlformats.org/officeDocument/2006/relationships/hyperlink" Target="https://www.diodes.com/part/view/AP7315" TargetMode="External"/><Relationship Id="rId_hyperlink_59" Type="http://schemas.openxmlformats.org/officeDocument/2006/relationships/hyperlink" Target="https://www.diodes.com/datasheet/download/AP7315Q.pdf" TargetMode="External"/><Relationship Id="rId_hyperlink_60" Type="http://schemas.openxmlformats.org/officeDocument/2006/relationships/hyperlink" Target="https://www.diodes.com/part/view/AP7315Q" TargetMode="External"/><Relationship Id="rId_hyperlink_61" Type="http://schemas.openxmlformats.org/officeDocument/2006/relationships/hyperlink" Target="https://www.diodes.com/datasheet/download/AP7330.pdf" TargetMode="External"/><Relationship Id="rId_hyperlink_62" Type="http://schemas.openxmlformats.org/officeDocument/2006/relationships/hyperlink" Target="https://www.diodes.com/part/view/AP7330" TargetMode="External"/><Relationship Id="rId_hyperlink_63" Type="http://schemas.openxmlformats.org/officeDocument/2006/relationships/hyperlink" Target="https://www.diodes.com/datasheet/download/AP7331.pdf" TargetMode="External"/><Relationship Id="rId_hyperlink_64" Type="http://schemas.openxmlformats.org/officeDocument/2006/relationships/hyperlink" Target="https://www.diodes.com/part/view/AP7331" TargetMode="External"/><Relationship Id="rId_hyperlink_65" Type="http://schemas.openxmlformats.org/officeDocument/2006/relationships/hyperlink" Target="https://www.diodes.com/datasheet/download/AP7333.pdf" TargetMode="External"/><Relationship Id="rId_hyperlink_66" Type="http://schemas.openxmlformats.org/officeDocument/2006/relationships/hyperlink" Target="https://www.diodes.com/part/view/AP7333" TargetMode="External"/><Relationship Id="rId_hyperlink_67" Type="http://schemas.openxmlformats.org/officeDocument/2006/relationships/hyperlink" Target="https://www.diodes.com/datasheet/download/AP7335.pdf" TargetMode="External"/><Relationship Id="rId_hyperlink_68" Type="http://schemas.openxmlformats.org/officeDocument/2006/relationships/hyperlink" Target="https://www.diodes.com/part/view/AP7335" TargetMode="External"/><Relationship Id="rId_hyperlink_69" Type="http://schemas.openxmlformats.org/officeDocument/2006/relationships/hyperlink" Target="https://www.diodes.com/datasheet/download/AP7335A-50.pdf" TargetMode="External"/><Relationship Id="rId_hyperlink_70" Type="http://schemas.openxmlformats.org/officeDocument/2006/relationships/hyperlink" Target="https://www.diodes.com/part/view/AP7335A-50" TargetMode="External"/><Relationship Id="rId_hyperlink_71" Type="http://schemas.openxmlformats.org/officeDocument/2006/relationships/hyperlink" Target="https://www.diodes.com/datasheet/download/AP7340.pdf" TargetMode="External"/><Relationship Id="rId_hyperlink_72" Type="http://schemas.openxmlformats.org/officeDocument/2006/relationships/hyperlink" Target="https://www.diodes.com/part/view/AP7340" TargetMode="External"/><Relationship Id="rId_hyperlink_73" Type="http://schemas.openxmlformats.org/officeDocument/2006/relationships/hyperlink" Target="https://www.diodes.com/datasheet/download/AP7341.pdf" TargetMode="External"/><Relationship Id="rId_hyperlink_74" Type="http://schemas.openxmlformats.org/officeDocument/2006/relationships/hyperlink" Target="https://www.diodes.com/part/view/AP7341" TargetMode="External"/><Relationship Id="rId_hyperlink_75" Type="http://schemas.openxmlformats.org/officeDocument/2006/relationships/hyperlink" Target="https://www.diodes.com/datasheet/download/AP7343.pdf" TargetMode="External"/><Relationship Id="rId_hyperlink_76" Type="http://schemas.openxmlformats.org/officeDocument/2006/relationships/hyperlink" Target="https://www.diodes.com/part/view/AP7343" TargetMode="External"/><Relationship Id="rId_hyperlink_77" Type="http://schemas.openxmlformats.org/officeDocument/2006/relationships/hyperlink" Target="https://www.diodes.com/datasheet/download/AP7343Q.pdf" TargetMode="External"/><Relationship Id="rId_hyperlink_78" Type="http://schemas.openxmlformats.org/officeDocument/2006/relationships/hyperlink" Target="https://www.diodes.com/part/view/AP7343Q" TargetMode="External"/><Relationship Id="rId_hyperlink_79" Type="http://schemas.openxmlformats.org/officeDocument/2006/relationships/hyperlink" Target="https://www.diodes.com/datasheet/download/AP7345D.pdf" TargetMode="External"/><Relationship Id="rId_hyperlink_80" Type="http://schemas.openxmlformats.org/officeDocument/2006/relationships/hyperlink" Target="https://www.diodes.com/part/view/AP7345D" TargetMode="External"/><Relationship Id="rId_hyperlink_81" Type="http://schemas.openxmlformats.org/officeDocument/2006/relationships/hyperlink" Target="https://www.diodes.com/datasheet/download/AP7347D.pdf" TargetMode="External"/><Relationship Id="rId_hyperlink_82" Type="http://schemas.openxmlformats.org/officeDocument/2006/relationships/hyperlink" Target="https://www.diodes.com/part/view/AP7347D" TargetMode="External"/><Relationship Id="rId_hyperlink_83" Type="http://schemas.openxmlformats.org/officeDocument/2006/relationships/hyperlink" Target="https://www.diodes.com/datasheet/download/AP7347DQ.pdf" TargetMode="External"/><Relationship Id="rId_hyperlink_84" Type="http://schemas.openxmlformats.org/officeDocument/2006/relationships/hyperlink" Target="https://www.diodes.com/part/view/AP7347DQ" TargetMode="External"/><Relationship Id="rId_hyperlink_85" Type="http://schemas.openxmlformats.org/officeDocument/2006/relationships/hyperlink" Target="https://www.diodes.com/datasheet/download/AP7348.pdf" TargetMode="External"/><Relationship Id="rId_hyperlink_86" Type="http://schemas.openxmlformats.org/officeDocument/2006/relationships/hyperlink" Target="https://www.diodes.com/part/view/AP7348" TargetMode="External"/><Relationship Id="rId_hyperlink_87" Type="http://schemas.openxmlformats.org/officeDocument/2006/relationships/hyperlink" Target="https://www.diodes.com/datasheet/download/AP7350.pdf" TargetMode="External"/><Relationship Id="rId_hyperlink_88" Type="http://schemas.openxmlformats.org/officeDocument/2006/relationships/hyperlink" Target="https://www.diodes.com/part/view/AP7350" TargetMode="External"/><Relationship Id="rId_hyperlink_89" Type="http://schemas.openxmlformats.org/officeDocument/2006/relationships/hyperlink" Target="https://www.diodes.com/datasheet/download/AP7351D.pdf" TargetMode="External"/><Relationship Id="rId_hyperlink_90" Type="http://schemas.openxmlformats.org/officeDocument/2006/relationships/hyperlink" Target="https://www.diodes.com/part/view/AP7351D" TargetMode="External"/><Relationship Id="rId_hyperlink_91" Type="http://schemas.openxmlformats.org/officeDocument/2006/relationships/hyperlink" Target="https://www.diodes.com/datasheet/download/AP7353.pdf" TargetMode="External"/><Relationship Id="rId_hyperlink_92" Type="http://schemas.openxmlformats.org/officeDocument/2006/relationships/hyperlink" Target="https://www.diodes.com/part/view/AP7353" TargetMode="External"/><Relationship Id="rId_hyperlink_93" Type="http://schemas.openxmlformats.org/officeDocument/2006/relationships/hyperlink" Target="https://www.diodes.com/datasheet/download/AP7354.pdf" TargetMode="External"/><Relationship Id="rId_hyperlink_94" Type="http://schemas.openxmlformats.org/officeDocument/2006/relationships/hyperlink" Target="https://www.diodes.com/part/view/AP7354" TargetMode="External"/><Relationship Id="rId_hyperlink_95" Type="http://schemas.openxmlformats.org/officeDocument/2006/relationships/hyperlink" Target="https://www.diodes.com/datasheet/download/AP7361C.pdf" TargetMode="External"/><Relationship Id="rId_hyperlink_96" Type="http://schemas.openxmlformats.org/officeDocument/2006/relationships/hyperlink" Target="https://www.diodes.com/part/view/AP7361C" TargetMode="External"/><Relationship Id="rId_hyperlink_97" Type="http://schemas.openxmlformats.org/officeDocument/2006/relationships/hyperlink" Target="https://www.diodes.com/datasheet/download/AP7361E.pdf" TargetMode="External"/><Relationship Id="rId_hyperlink_98" Type="http://schemas.openxmlformats.org/officeDocument/2006/relationships/hyperlink" Target="https://www.diodes.com/part/view/AP7361E" TargetMode="External"/><Relationship Id="rId_hyperlink_99" Type="http://schemas.openxmlformats.org/officeDocument/2006/relationships/hyperlink" Target="https://www.diodes.com/datasheet/download/AP7361EA.pdf" TargetMode="External"/><Relationship Id="rId_hyperlink_100" Type="http://schemas.openxmlformats.org/officeDocument/2006/relationships/hyperlink" Target="https://www.diodes.com/part/view/AP7361EA" TargetMode="External"/><Relationship Id="rId_hyperlink_101" Type="http://schemas.openxmlformats.org/officeDocument/2006/relationships/hyperlink" Target="https://www.diodes.com/datasheet/download/AP7362.pdf" TargetMode="External"/><Relationship Id="rId_hyperlink_102" Type="http://schemas.openxmlformats.org/officeDocument/2006/relationships/hyperlink" Target="https://www.diodes.com/part/view/AP7362" TargetMode="External"/><Relationship Id="rId_hyperlink_103" Type="http://schemas.openxmlformats.org/officeDocument/2006/relationships/hyperlink" Target="https://www.diodes.com/datasheet/download/AP7363.pdf" TargetMode="External"/><Relationship Id="rId_hyperlink_104" Type="http://schemas.openxmlformats.org/officeDocument/2006/relationships/hyperlink" Target="https://www.diodes.com/part/view/AP7363" TargetMode="External"/><Relationship Id="rId_hyperlink_105" Type="http://schemas.openxmlformats.org/officeDocument/2006/relationships/hyperlink" Target="https://www.diodes.com/datasheet/download/AP7366EA.pdf" TargetMode="External"/><Relationship Id="rId_hyperlink_106" Type="http://schemas.openxmlformats.org/officeDocument/2006/relationships/hyperlink" Target="https://www.diodes.com/part/view/AP7366EA" TargetMode="External"/><Relationship Id="rId_hyperlink_107" Type="http://schemas.openxmlformats.org/officeDocument/2006/relationships/hyperlink" Target="https://www.diodes.com/datasheet/download/AP7368.pdf" TargetMode="External"/><Relationship Id="rId_hyperlink_108" Type="http://schemas.openxmlformats.org/officeDocument/2006/relationships/hyperlink" Target="https://www.diodes.com/part/view/AP7368" TargetMode="External"/><Relationship Id="rId_hyperlink_109" Type="http://schemas.openxmlformats.org/officeDocument/2006/relationships/hyperlink" Target="https://www.diodes.com/datasheet/download/AP7375.pdf" TargetMode="External"/><Relationship Id="rId_hyperlink_110" Type="http://schemas.openxmlformats.org/officeDocument/2006/relationships/hyperlink" Target="https://www.diodes.com/part/view/AP7375" TargetMode="External"/><Relationship Id="rId_hyperlink_111" Type="http://schemas.openxmlformats.org/officeDocument/2006/relationships/hyperlink" Target="https://www.diodes.com/datasheet/download/AP7375Q.pdf" TargetMode="External"/><Relationship Id="rId_hyperlink_112" Type="http://schemas.openxmlformats.org/officeDocument/2006/relationships/hyperlink" Target="https://www.diodes.com/part/view/AP7375Q" TargetMode="External"/><Relationship Id="rId_hyperlink_113" Type="http://schemas.openxmlformats.org/officeDocument/2006/relationships/hyperlink" Target="https://www.diodes.com/datasheet/download/AP7380.pdf" TargetMode="External"/><Relationship Id="rId_hyperlink_114" Type="http://schemas.openxmlformats.org/officeDocument/2006/relationships/hyperlink" Target="https://www.diodes.com/part/view/AP7380" TargetMode="External"/><Relationship Id="rId_hyperlink_115" Type="http://schemas.openxmlformats.org/officeDocument/2006/relationships/hyperlink" Target="https://www.diodes.com/datasheet/download/AP7387.pdf" TargetMode="External"/><Relationship Id="rId_hyperlink_116" Type="http://schemas.openxmlformats.org/officeDocument/2006/relationships/hyperlink" Target="https://www.diodes.com/part/view/AP7387" TargetMode="External"/><Relationship Id="rId_hyperlink_117" Type="http://schemas.openxmlformats.org/officeDocument/2006/relationships/hyperlink" Target="https://www.diodes.com/datasheet/download/AP7387Q.pdf" TargetMode="External"/><Relationship Id="rId_hyperlink_118" Type="http://schemas.openxmlformats.org/officeDocument/2006/relationships/hyperlink" Target="https://www.diodes.com/part/view/AP7387Q" TargetMode="External"/><Relationship Id="rId_hyperlink_119" Type="http://schemas.openxmlformats.org/officeDocument/2006/relationships/hyperlink" Target="https://www.diodes.com/datasheet/download/AP7583Q%2FAQ.pdf" TargetMode="External"/><Relationship Id="rId_hyperlink_120" Type="http://schemas.openxmlformats.org/officeDocument/2006/relationships/hyperlink" Target="https://www.diodes.com/part/view/AP7583AQ" TargetMode="External"/><Relationship Id="rId_hyperlink_121" Type="http://schemas.openxmlformats.org/officeDocument/2006/relationships/hyperlink" Target="https://www.diodes.com/datasheet/download/AP7583Q%2FAQ.pdf" TargetMode="External"/><Relationship Id="rId_hyperlink_122" Type="http://schemas.openxmlformats.org/officeDocument/2006/relationships/hyperlink" Target="https://www.diodes.com/part/view/AP7583Q" TargetMode="External"/><Relationship Id="rId_hyperlink_123" Type="http://schemas.openxmlformats.org/officeDocument/2006/relationships/hyperlink" Target="https://www.diodes.com/datasheet/download/AZ1084C.pdf" TargetMode="External"/><Relationship Id="rId_hyperlink_124" Type="http://schemas.openxmlformats.org/officeDocument/2006/relationships/hyperlink" Target="https://www.diodes.com/part/view/AZ1084C" TargetMode="External"/><Relationship Id="rId_hyperlink_125" Type="http://schemas.openxmlformats.org/officeDocument/2006/relationships/hyperlink" Target="https://www.diodes.com/datasheet/download/AZ1117C.pdf" TargetMode="External"/><Relationship Id="rId_hyperlink_126" Type="http://schemas.openxmlformats.org/officeDocument/2006/relationships/hyperlink" Target="https://www.diodes.com/part/view/AZ1117C" TargetMode="External"/><Relationship Id="rId_hyperlink_127" Type="http://schemas.openxmlformats.org/officeDocument/2006/relationships/hyperlink" Target="https://www.diodes.com/datasheet/download/AZ1117I.pdf" TargetMode="External"/><Relationship Id="rId_hyperlink_128" Type="http://schemas.openxmlformats.org/officeDocument/2006/relationships/hyperlink" Target="https://www.diodes.com/part/view/AZ1117I" TargetMode="External"/><Relationship Id="rId_hyperlink_129" Type="http://schemas.openxmlformats.org/officeDocument/2006/relationships/hyperlink" Target="https://www.diodes.com/datasheet/download/AZ2117.pdf" TargetMode="External"/><Relationship Id="rId_hyperlink_130" Type="http://schemas.openxmlformats.org/officeDocument/2006/relationships/hyperlink" Target="https://www.diodes.com/part/view/AZ2117" TargetMode="External"/><Relationship Id="rId_hyperlink_131" Type="http://schemas.openxmlformats.org/officeDocument/2006/relationships/hyperlink" Target="https://www.diodes.com/datasheet/download/AZ2185.pdf" TargetMode="External"/><Relationship Id="rId_hyperlink_132" Type="http://schemas.openxmlformats.org/officeDocument/2006/relationships/hyperlink" Target="https://www.diodes.com/part/view/AZ2185" TargetMode="External"/><Relationship Id="rId_hyperlink_133" Type="http://schemas.openxmlformats.org/officeDocument/2006/relationships/hyperlink" Target="https://www.diodes.com/datasheet/download/ZLDO1117Q.pdf" TargetMode="External"/><Relationship Id="rId_hyperlink_134" Type="http://schemas.openxmlformats.org/officeDocument/2006/relationships/hyperlink" Target="https://www.diodes.com/part/view/ZLDO1117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B6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B1" s="1" t="s">
        <v>27</v>
      </c>
    </row>
    <row r="2" spans="1:28">
      <c r="A2" t="s">
        <v>28</v>
      </c>
      <c r="B2" s="2" t="str">
        <f>Hyperlink("https://www.diodes.com/datasheet/download/AP130.pdf")</f>
        <v>https://www.diodes.com/datasheet/download/AP130.pdf</v>
      </c>
      <c r="C2" t="str">
        <f>Hyperlink("https://www.diodes.com/part/view/AP130","AP130")</f>
        <v>AP130</v>
      </c>
      <c r="D2" t="s">
        <v>29</v>
      </c>
      <c r="E2" t="s">
        <v>30</v>
      </c>
      <c r="F2" t="s">
        <v>31</v>
      </c>
      <c r="G2" t="s">
        <v>32</v>
      </c>
      <c r="H2">
        <v>100</v>
      </c>
      <c r="I2">
        <v>55</v>
      </c>
      <c r="J2" t="s">
        <v>33</v>
      </c>
      <c r="K2">
        <v>0.3</v>
      </c>
      <c r="L2">
        <v>5.5</v>
      </c>
      <c r="M2">
        <v>2.7</v>
      </c>
      <c r="N2">
        <v>1.5</v>
      </c>
      <c r="O2">
        <v>3.5</v>
      </c>
      <c r="P2" t="s">
        <v>34</v>
      </c>
      <c r="R2">
        <v>2</v>
      </c>
      <c r="T2">
        <v>0.5</v>
      </c>
      <c r="U2">
        <v>55</v>
      </c>
      <c r="V2" t="s">
        <v>31</v>
      </c>
      <c r="W2">
        <v>1</v>
      </c>
      <c r="X2" t="s">
        <v>31</v>
      </c>
      <c r="Y2" t="s">
        <v>31</v>
      </c>
      <c r="Z2" t="s">
        <v>31</v>
      </c>
      <c r="AA2" t="s">
        <v>31</v>
      </c>
      <c r="AB2" t="s">
        <v>35</v>
      </c>
    </row>
    <row r="3" spans="1:28">
      <c r="A3" t="s">
        <v>36</v>
      </c>
      <c r="B3" s="2" t="str">
        <f>Hyperlink("https://www.diodes.com/datasheet/download/AP2112.pdf")</f>
        <v>https://www.diodes.com/datasheet/download/AP2112.pdf</v>
      </c>
      <c r="C3" t="str">
        <f>Hyperlink("https://www.diodes.com/part/view/AP2112","AP2112")</f>
        <v>AP2112</v>
      </c>
      <c r="D3" t="s">
        <v>37</v>
      </c>
      <c r="E3" t="s">
        <v>30</v>
      </c>
      <c r="F3" t="s">
        <v>31</v>
      </c>
      <c r="G3" t="s">
        <v>32</v>
      </c>
      <c r="H3">
        <v>80</v>
      </c>
      <c r="I3">
        <v>55</v>
      </c>
      <c r="J3" t="s">
        <v>33</v>
      </c>
      <c r="K3">
        <v>0.6</v>
      </c>
      <c r="L3">
        <v>6</v>
      </c>
      <c r="M3">
        <v>2.5</v>
      </c>
      <c r="N3">
        <v>1.2</v>
      </c>
      <c r="O3">
        <v>3.3</v>
      </c>
      <c r="P3" t="s">
        <v>38</v>
      </c>
      <c r="R3">
        <v>1.5</v>
      </c>
      <c r="S3">
        <v>50</v>
      </c>
      <c r="T3">
        <v>1.3</v>
      </c>
      <c r="U3">
        <v>65</v>
      </c>
      <c r="V3" t="s">
        <v>39</v>
      </c>
      <c r="W3">
        <v>1</v>
      </c>
      <c r="X3" t="s">
        <v>40</v>
      </c>
      <c r="Y3" t="s">
        <v>31</v>
      </c>
      <c r="Z3" t="s">
        <v>31</v>
      </c>
      <c r="AA3" t="s">
        <v>31</v>
      </c>
      <c r="AB3" t="s">
        <v>41</v>
      </c>
    </row>
    <row r="4" spans="1:28">
      <c r="A4" t="s">
        <v>42</v>
      </c>
      <c r="B4" s="2" t="str">
        <f>Hyperlink("https://www.diodes.com/datasheet/download/AP2114.pdf")</f>
        <v>https://www.diodes.com/datasheet/download/AP2114.pdf</v>
      </c>
      <c r="C4" t="str">
        <f>Hyperlink("https://www.diodes.com/part/view/AP2114","AP2114")</f>
        <v>AP2114</v>
      </c>
      <c r="D4" t="s">
        <v>43</v>
      </c>
      <c r="E4" t="s">
        <v>30</v>
      </c>
      <c r="F4" t="s">
        <v>31</v>
      </c>
      <c r="G4" t="s">
        <v>32</v>
      </c>
      <c r="H4">
        <v>80</v>
      </c>
      <c r="I4">
        <v>60</v>
      </c>
      <c r="J4" t="s">
        <v>44</v>
      </c>
      <c r="K4">
        <v>1</v>
      </c>
      <c r="L4">
        <v>6</v>
      </c>
      <c r="M4">
        <v>2.5</v>
      </c>
      <c r="N4">
        <v>0.8</v>
      </c>
      <c r="O4">
        <v>6</v>
      </c>
      <c r="P4" t="s">
        <v>45</v>
      </c>
      <c r="Q4">
        <v>0.8</v>
      </c>
      <c r="R4">
        <v>1.5</v>
      </c>
      <c r="S4">
        <v>30</v>
      </c>
      <c r="T4">
        <v>0.75</v>
      </c>
      <c r="U4">
        <v>65</v>
      </c>
      <c r="V4" t="s">
        <v>39</v>
      </c>
      <c r="W4">
        <v>1</v>
      </c>
      <c r="X4" t="s">
        <v>40</v>
      </c>
      <c r="Y4" t="s">
        <v>31</v>
      </c>
      <c r="Z4" t="s">
        <v>31</v>
      </c>
      <c r="AA4" t="s">
        <v>31</v>
      </c>
      <c r="AB4" t="s">
        <v>46</v>
      </c>
    </row>
    <row r="5" spans="1:28">
      <c r="A5" t="s">
        <v>47</v>
      </c>
      <c r="B5" s="2" t="str">
        <f>Hyperlink("https://www.diodes.com/datasheet/download/AP2115.pdf")</f>
        <v>https://www.diodes.com/datasheet/download/AP2115.pdf</v>
      </c>
      <c r="C5" t="str">
        <f>Hyperlink("https://www.diodes.com/part/view/AP2115","AP2115")</f>
        <v>AP2115</v>
      </c>
      <c r="D5" t="s">
        <v>43</v>
      </c>
      <c r="E5" t="s">
        <v>30</v>
      </c>
      <c r="F5" t="s">
        <v>31</v>
      </c>
      <c r="G5" t="s">
        <v>32</v>
      </c>
      <c r="H5">
        <v>75</v>
      </c>
      <c r="I5">
        <v>60</v>
      </c>
      <c r="J5" t="s">
        <v>33</v>
      </c>
      <c r="K5">
        <v>1</v>
      </c>
      <c r="L5">
        <v>6</v>
      </c>
      <c r="M5">
        <v>2.5</v>
      </c>
      <c r="N5">
        <v>1.2</v>
      </c>
      <c r="O5">
        <v>3.3</v>
      </c>
      <c r="P5" t="s">
        <v>48</v>
      </c>
      <c r="R5">
        <v>1.5</v>
      </c>
      <c r="S5">
        <v>30</v>
      </c>
      <c r="T5">
        <v>0.75</v>
      </c>
      <c r="U5">
        <v>65</v>
      </c>
      <c r="V5" t="s">
        <v>39</v>
      </c>
      <c r="W5">
        <v>1</v>
      </c>
      <c r="X5" t="s">
        <v>40</v>
      </c>
      <c r="Y5" t="s">
        <v>31</v>
      </c>
      <c r="Z5" t="s">
        <v>31</v>
      </c>
      <c r="AA5" t="s">
        <v>31</v>
      </c>
      <c r="AB5" t="s">
        <v>49</v>
      </c>
    </row>
    <row r="6" spans="1:28">
      <c r="A6" t="s">
        <v>50</v>
      </c>
      <c r="B6" s="2" t="str">
        <f>Hyperlink("https://www.diodes.com/datasheet/download/AP2125.pdf")</f>
        <v>https://www.diodes.com/datasheet/download/AP2125.pdf</v>
      </c>
      <c r="C6" t="str">
        <f>Hyperlink("https://www.diodes.com/part/view/AP2125","AP2125")</f>
        <v>AP2125</v>
      </c>
      <c r="D6" t="s">
        <v>51</v>
      </c>
      <c r="E6" t="s">
        <v>30</v>
      </c>
      <c r="F6" t="s">
        <v>31</v>
      </c>
      <c r="G6" t="s">
        <v>32</v>
      </c>
      <c r="H6">
        <v>90</v>
      </c>
      <c r="I6">
        <v>60</v>
      </c>
      <c r="J6" t="s">
        <v>33</v>
      </c>
      <c r="K6">
        <v>0.3</v>
      </c>
      <c r="L6">
        <v>6</v>
      </c>
      <c r="M6">
        <v>2.3</v>
      </c>
      <c r="N6">
        <v>1.8</v>
      </c>
      <c r="O6">
        <v>4.2</v>
      </c>
      <c r="P6" t="s">
        <v>52</v>
      </c>
      <c r="R6">
        <v>2</v>
      </c>
      <c r="S6">
        <v>50</v>
      </c>
      <c r="T6">
        <v>0.3</v>
      </c>
      <c r="U6">
        <v>70</v>
      </c>
      <c r="V6" t="s">
        <v>39</v>
      </c>
      <c r="W6">
        <v>1</v>
      </c>
      <c r="X6" t="s">
        <v>40</v>
      </c>
      <c r="Y6" t="s">
        <v>31</v>
      </c>
      <c r="Z6" t="s">
        <v>31</v>
      </c>
      <c r="AA6" t="s">
        <v>31</v>
      </c>
      <c r="AB6" t="s">
        <v>53</v>
      </c>
    </row>
    <row r="7" spans="1:28">
      <c r="A7" t="s">
        <v>54</v>
      </c>
      <c r="B7" s="2" t="str">
        <f>Hyperlink("https://www.diodes.com/datasheet/download/AP2126.pdf")</f>
        <v>https://www.diodes.com/datasheet/download/AP2126.pdf</v>
      </c>
      <c r="C7" t="str">
        <f>Hyperlink("https://www.diodes.com/part/view/AP2126","AP2126")</f>
        <v>AP2126</v>
      </c>
      <c r="D7" t="s">
        <v>55</v>
      </c>
      <c r="E7" t="s">
        <v>30</v>
      </c>
      <c r="F7" t="s">
        <v>31</v>
      </c>
      <c r="G7" t="s">
        <v>32</v>
      </c>
      <c r="H7">
        <v>90</v>
      </c>
      <c r="I7">
        <v>60</v>
      </c>
      <c r="J7" t="s">
        <v>56</v>
      </c>
      <c r="K7">
        <v>0.3</v>
      </c>
      <c r="L7">
        <v>6</v>
      </c>
      <c r="M7">
        <v>3</v>
      </c>
      <c r="N7">
        <v>1.25</v>
      </c>
      <c r="O7">
        <v>6</v>
      </c>
      <c r="Q7">
        <v>1.25</v>
      </c>
      <c r="R7">
        <v>2</v>
      </c>
      <c r="S7">
        <v>80</v>
      </c>
      <c r="T7">
        <v>0.17</v>
      </c>
      <c r="U7">
        <v>68</v>
      </c>
      <c r="V7" t="s">
        <v>39</v>
      </c>
      <c r="W7">
        <v>1</v>
      </c>
      <c r="X7" t="s">
        <v>40</v>
      </c>
      <c r="Y7" t="s">
        <v>31</v>
      </c>
      <c r="Z7" t="s">
        <v>31</v>
      </c>
      <c r="AA7" t="s">
        <v>31</v>
      </c>
      <c r="AB7" t="s">
        <v>57</v>
      </c>
    </row>
    <row r="8" spans="1:28">
      <c r="A8" t="s">
        <v>58</v>
      </c>
      <c r="B8" s="2" t="str">
        <f>Hyperlink("https://www.diodes.com/datasheet/download/AP2127.pdf")</f>
        <v>https://www.diodes.com/datasheet/download/AP2127.pdf</v>
      </c>
      <c r="C8" t="str">
        <f>Hyperlink("https://www.diodes.com/part/view/AP2127","AP2127")</f>
        <v>AP2127</v>
      </c>
      <c r="D8" t="s">
        <v>55</v>
      </c>
      <c r="E8" t="s">
        <v>30</v>
      </c>
      <c r="F8" t="s">
        <v>31</v>
      </c>
      <c r="G8" t="s">
        <v>32</v>
      </c>
      <c r="H8">
        <v>90</v>
      </c>
      <c r="I8">
        <v>60</v>
      </c>
      <c r="J8" t="s">
        <v>44</v>
      </c>
      <c r="K8">
        <v>0.3</v>
      </c>
      <c r="L8">
        <v>6</v>
      </c>
      <c r="M8">
        <v>2.5</v>
      </c>
      <c r="N8">
        <v>0.8</v>
      </c>
      <c r="O8">
        <v>6</v>
      </c>
      <c r="P8" t="s">
        <v>59</v>
      </c>
      <c r="Q8">
        <v>0.8</v>
      </c>
      <c r="R8">
        <v>2</v>
      </c>
      <c r="S8">
        <v>60</v>
      </c>
      <c r="T8">
        <v>0.3</v>
      </c>
      <c r="U8">
        <v>68</v>
      </c>
      <c r="V8" t="s">
        <v>39</v>
      </c>
      <c r="W8">
        <v>1</v>
      </c>
      <c r="X8" t="s">
        <v>40</v>
      </c>
      <c r="Y8" t="s">
        <v>31</v>
      </c>
      <c r="Z8" t="s">
        <v>31</v>
      </c>
      <c r="AA8" t="s">
        <v>31</v>
      </c>
      <c r="AB8" t="s">
        <v>60</v>
      </c>
    </row>
    <row r="9" spans="1:28">
      <c r="A9" t="s">
        <v>61</v>
      </c>
      <c r="B9" s="2" t="str">
        <f>Hyperlink("https://www.diodes.com/datasheet/download/AP2128.pdf")</f>
        <v>https://www.diodes.com/datasheet/download/AP2128.pdf</v>
      </c>
      <c r="C9" t="str">
        <f>Hyperlink("https://www.diodes.com/part/view/AP2128","AP2128")</f>
        <v>AP2128</v>
      </c>
      <c r="D9" t="s">
        <v>55</v>
      </c>
      <c r="E9" t="s">
        <v>30</v>
      </c>
      <c r="F9" t="s">
        <v>31</v>
      </c>
      <c r="G9" t="s">
        <v>32</v>
      </c>
      <c r="H9">
        <v>90</v>
      </c>
      <c r="I9">
        <v>60</v>
      </c>
      <c r="J9" t="s">
        <v>44</v>
      </c>
      <c r="K9">
        <v>0.3</v>
      </c>
      <c r="L9">
        <v>6</v>
      </c>
      <c r="M9">
        <v>2.5</v>
      </c>
      <c r="N9">
        <v>0.8</v>
      </c>
      <c r="O9">
        <v>6</v>
      </c>
      <c r="P9" t="s">
        <v>62</v>
      </c>
      <c r="Q9">
        <v>0.8</v>
      </c>
      <c r="R9">
        <v>2</v>
      </c>
      <c r="S9">
        <v>60</v>
      </c>
      <c r="T9">
        <v>0.3</v>
      </c>
      <c r="U9">
        <v>68</v>
      </c>
      <c r="V9" t="s">
        <v>39</v>
      </c>
      <c r="W9">
        <v>1</v>
      </c>
      <c r="X9" t="s">
        <v>40</v>
      </c>
      <c r="Y9" t="s">
        <v>31</v>
      </c>
      <c r="Z9" t="s">
        <v>31</v>
      </c>
      <c r="AA9" t="s">
        <v>31</v>
      </c>
      <c r="AB9" t="s">
        <v>63</v>
      </c>
    </row>
    <row r="10" spans="1:28">
      <c r="A10" t="s">
        <v>64</v>
      </c>
      <c r="B10" s="2" t="str">
        <f>Hyperlink("https://www.diodes.com/datasheet/download/AP2129.pdf")</f>
        <v>https://www.diodes.com/datasheet/download/AP2129.pdf</v>
      </c>
      <c r="C10" t="str">
        <f>Hyperlink("https://www.diodes.com/part/view/AP2129","AP2129")</f>
        <v>AP2129</v>
      </c>
      <c r="D10" t="s">
        <v>55</v>
      </c>
      <c r="E10" t="s">
        <v>30</v>
      </c>
      <c r="F10" t="s">
        <v>31</v>
      </c>
      <c r="G10" t="s">
        <v>32</v>
      </c>
      <c r="H10">
        <v>90</v>
      </c>
      <c r="I10">
        <v>60</v>
      </c>
      <c r="J10" t="s">
        <v>44</v>
      </c>
      <c r="K10">
        <v>0.3</v>
      </c>
      <c r="L10">
        <v>6</v>
      </c>
      <c r="M10">
        <v>1.8</v>
      </c>
      <c r="N10">
        <v>0.8</v>
      </c>
      <c r="O10">
        <v>6</v>
      </c>
      <c r="P10" t="s">
        <v>65</v>
      </c>
      <c r="Q10">
        <v>0.8</v>
      </c>
      <c r="R10">
        <v>2</v>
      </c>
      <c r="S10">
        <v>60</v>
      </c>
      <c r="T10">
        <v>0.3</v>
      </c>
      <c r="U10">
        <v>68</v>
      </c>
      <c r="V10" t="s">
        <v>39</v>
      </c>
      <c r="W10">
        <v>1</v>
      </c>
      <c r="X10" t="s">
        <v>40</v>
      </c>
      <c r="Y10" t="s">
        <v>31</v>
      </c>
      <c r="Z10" t="s">
        <v>31</v>
      </c>
      <c r="AA10" t="s">
        <v>31</v>
      </c>
      <c r="AB10" t="s">
        <v>63</v>
      </c>
    </row>
    <row r="11" spans="1:28">
      <c r="A11" t="s">
        <v>66</v>
      </c>
      <c r="B11" s="2" t="str">
        <f>Hyperlink("https://www.diodes.com/datasheet/download/AP2132.pdf")</f>
        <v>https://www.diodes.com/datasheet/download/AP2132.pdf</v>
      </c>
      <c r="C11" t="str">
        <f>Hyperlink("https://www.diodes.com/part/view/AP2132","AP2132")</f>
        <v>AP2132</v>
      </c>
      <c r="D11" t="s">
        <v>67</v>
      </c>
      <c r="E11" t="s">
        <v>30</v>
      </c>
      <c r="F11" t="s">
        <v>31</v>
      </c>
      <c r="G11" t="s">
        <v>32</v>
      </c>
      <c r="H11">
        <v>450</v>
      </c>
      <c r="I11">
        <v>300</v>
      </c>
      <c r="J11" t="s">
        <v>44</v>
      </c>
      <c r="K11">
        <v>2</v>
      </c>
      <c r="L11">
        <v>5.5</v>
      </c>
      <c r="M11">
        <v>1.4</v>
      </c>
      <c r="N11">
        <v>0.6</v>
      </c>
      <c r="O11">
        <v>5.5</v>
      </c>
      <c r="P11" t="s">
        <v>68</v>
      </c>
      <c r="Q11">
        <v>0.6</v>
      </c>
      <c r="R11">
        <v>2</v>
      </c>
      <c r="T11">
        <v>0.45</v>
      </c>
      <c r="U11">
        <v>60</v>
      </c>
      <c r="V11" t="s">
        <v>39</v>
      </c>
      <c r="W11">
        <v>1</v>
      </c>
      <c r="X11" t="s">
        <v>31</v>
      </c>
      <c r="Y11" t="s">
        <v>69</v>
      </c>
      <c r="Z11" t="s">
        <v>31</v>
      </c>
      <c r="AA11" t="s">
        <v>40</v>
      </c>
      <c r="AB11" t="s">
        <v>70</v>
      </c>
    </row>
    <row r="12" spans="1:28">
      <c r="A12" t="s">
        <v>71</v>
      </c>
      <c r="B12" s="2" t="str">
        <f>Hyperlink("https://www.diodes.com/datasheet/download/AP2132A.pdf")</f>
        <v>https://www.diodes.com/datasheet/download/AP2132A.pdf</v>
      </c>
      <c r="C12" t="str">
        <f>Hyperlink("https://www.diodes.com/part/view/AP2132A","AP2132A")</f>
        <v>AP2132A</v>
      </c>
      <c r="D12" t="s">
        <v>72</v>
      </c>
      <c r="E12" t="s">
        <v>30</v>
      </c>
      <c r="F12" t="s">
        <v>31</v>
      </c>
      <c r="G12" t="s">
        <v>32</v>
      </c>
      <c r="H12">
        <v>300</v>
      </c>
      <c r="I12">
        <v>300</v>
      </c>
      <c r="J12" t="s">
        <v>44</v>
      </c>
      <c r="K12">
        <v>3</v>
      </c>
      <c r="L12">
        <v>5.5</v>
      </c>
      <c r="M12">
        <v>1.4</v>
      </c>
      <c r="N12">
        <v>0.6</v>
      </c>
      <c r="O12">
        <v>5.5</v>
      </c>
      <c r="P12" t="s">
        <v>68</v>
      </c>
      <c r="Q12">
        <v>0.6</v>
      </c>
      <c r="R12">
        <v>2</v>
      </c>
      <c r="T12">
        <v>0.45</v>
      </c>
      <c r="U12">
        <v>60</v>
      </c>
      <c r="V12" t="s">
        <v>39</v>
      </c>
      <c r="W12">
        <v>1</v>
      </c>
      <c r="X12" t="s">
        <v>31</v>
      </c>
      <c r="Y12" t="s">
        <v>69</v>
      </c>
      <c r="Z12" t="s">
        <v>31</v>
      </c>
      <c r="AA12" t="s">
        <v>40</v>
      </c>
      <c r="AB12" t="s">
        <v>70</v>
      </c>
    </row>
    <row r="13" spans="1:28">
      <c r="A13" t="s">
        <v>73</v>
      </c>
      <c r="B13" s="2" t="str">
        <f>Hyperlink("https://www.diodes.com/datasheet/download/AP2132B.pdf")</f>
        <v>https://www.diodes.com/datasheet/download/AP2132B.pdf</v>
      </c>
      <c r="C13" t="str">
        <f>Hyperlink("https://www.diodes.com/part/view/AP2132B","AP2132B")</f>
        <v>AP2132B</v>
      </c>
      <c r="D13" t="s">
        <v>67</v>
      </c>
      <c r="E13" t="s">
        <v>30</v>
      </c>
      <c r="F13" t="s">
        <v>31</v>
      </c>
      <c r="G13" t="s">
        <v>32</v>
      </c>
      <c r="H13">
        <v>450</v>
      </c>
      <c r="I13">
        <v>300</v>
      </c>
      <c r="J13" t="s">
        <v>44</v>
      </c>
      <c r="K13">
        <v>2</v>
      </c>
      <c r="L13">
        <v>5.5</v>
      </c>
      <c r="M13">
        <v>1.4</v>
      </c>
      <c r="N13">
        <v>0.6</v>
      </c>
      <c r="O13">
        <v>5.5</v>
      </c>
      <c r="P13" t="s">
        <v>68</v>
      </c>
      <c r="Q13">
        <v>0.6</v>
      </c>
      <c r="R13">
        <v>2</v>
      </c>
      <c r="T13">
        <v>0.45</v>
      </c>
      <c r="U13">
        <v>60</v>
      </c>
      <c r="V13" t="s">
        <v>39</v>
      </c>
      <c r="W13">
        <v>1</v>
      </c>
      <c r="X13" t="s">
        <v>31</v>
      </c>
      <c r="Y13" t="s">
        <v>69</v>
      </c>
      <c r="Z13" t="s">
        <v>31</v>
      </c>
      <c r="AA13" t="s">
        <v>40</v>
      </c>
      <c r="AB13" t="s">
        <v>70</v>
      </c>
    </row>
    <row r="14" spans="1:28">
      <c r="A14" t="s">
        <v>74</v>
      </c>
      <c r="B14" s="2" t="str">
        <f>Hyperlink("https://www.diodes.com/datasheet/download/AP2202.pdf")</f>
        <v>https://www.diodes.com/datasheet/download/AP2202.pdf</v>
      </c>
      <c r="C14" t="str">
        <f>Hyperlink("https://www.diodes.com/part/view/AP2202","AP2202")</f>
        <v>AP2202</v>
      </c>
      <c r="D14" t="s">
        <v>75</v>
      </c>
      <c r="E14" t="s">
        <v>30</v>
      </c>
      <c r="F14" t="s">
        <v>31</v>
      </c>
      <c r="G14" t="s">
        <v>32</v>
      </c>
      <c r="H14">
        <v>150</v>
      </c>
      <c r="I14">
        <v>95</v>
      </c>
      <c r="J14" t="s">
        <v>44</v>
      </c>
      <c r="K14">
        <v>0.15</v>
      </c>
      <c r="L14">
        <v>13.2</v>
      </c>
      <c r="M14">
        <v>2.5</v>
      </c>
      <c r="N14">
        <v>1.25</v>
      </c>
      <c r="O14">
        <v>13.2</v>
      </c>
      <c r="P14" t="s">
        <v>76</v>
      </c>
      <c r="Q14">
        <v>1.25</v>
      </c>
      <c r="R14">
        <v>1</v>
      </c>
      <c r="T14">
        <v>0.35</v>
      </c>
      <c r="U14">
        <v>60</v>
      </c>
      <c r="V14" t="s">
        <v>39</v>
      </c>
      <c r="W14">
        <v>1</v>
      </c>
      <c r="X14" t="s">
        <v>31</v>
      </c>
      <c r="Y14" t="s">
        <v>31</v>
      </c>
      <c r="Z14" t="s">
        <v>77</v>
      </c>
      <c r="AA14" t="s">
        <v>31</v>
      </c>
      <c r="AB14" t="s">
        <v>78</v>
      </c>
    </row>
    <row r="15" spans="1:28">
      <c r="A15" t="s">
        <v>79</v>
      </c>
      <c r="B15" s="2" t="str">
        <f>Hyperlink("https://www.diodes.com/datasheet/download/AP2205.pdf")</f>
        <v>https://www.diodes.com/datasheet/download/AP2205.pdf</v>
      </c>
      <c r="C15" t="str">
        <f>Hyperlink("https://www.diodes.com/part/view/AP2205","AP2205")</f>
        <v>AP2205</v>
      </c>
      <c r="D15" t="s">
        <v>80</v>
      </c>
      <c r="E15" t="s">
        <v>30</v>
      </c>
      <c r="F15" t="s">
        <v>31</v>
      </c>
      <c r="G15" t="s">
        <v>32</v>
      </c>
      <c r="H15">
        <v>36</v>
      </c>
      <c r="I15">
        <v>36</v>
      </c>
      <c r="J15" t="s">
        <v>44</v>
      </c>
      <c r="K15">
        <v>0.2</v>
      </c>
      <c r="L15">
        <v>24</v>
      </c>
      <c r="M15">
        <v>2.3</v>
      </c>
      <c r="N15">
        <v>1.24</v>
      </c>
      <c r="O15">
        <v>24</v>
      </c>
      <c r="P15" t="s">
        <v>81</v>
      </c>
      <c r="Q15">
        <v>1.24</v>
      </c>
      <c r="R15">
        <v>2</v>
      </c>
      <c r="S15">
        <v>30</v>
      </c>
      <c r="T15">
        <v>0.5</v>
      </c>
      <c r="U15">
        <v>60</v>
      </c>
      <c r="V15" t="s">
        <v>39</v>
      </c>
      <c r="W15">
        <v>1</v>
      </c>
      <c r="X15" t="s">
        <v>31</v>
      </c>
      <c r="Y15" t="s">
        <v>31</v>
      </c>
      <c r="Z15" t="s">
        <v>77</v>
      </c>
      <c r="AA15" t="s">
        <v>31</v>
      </c>
      <c r="AB15" t="s">
        <v>78</v>
      </c>
    </row>
    <row r="16" spans="1:28">
      <c r="A16" t="s">
        <v>82</v>
      </c>
      <c r="B16" s="2" t="str">
        <f>Hyperlink("https://www.diodes.com/datasheet/download/AP2210.pdf")</f>
        <v>https://www.diodes.com/datasheet/download/AP2210.pdf</v>
      </c>
      <c r="C16" t="str">
        <f>Hyperlink("https://www.diodes.com/part/view/AP2210","AP2210")</f>
        <v>AP2210</v>
      </c>
      <c r="D16" t="s">
        <v>83</v>
      </c>
      <c r="E16" t="s">
        <v>30</v>
      </c>
      <c r="F16" t="s">
        <v>31</v>
      </c>
      <c r="G16" t="s">
        <v>32</v>
      </c>
      <c r="H16">
        <v>180</v>
      </c>
      <c r="I16">
        <v>100</v>
      </c>
      <c r="J16" t="s">
        <v>44</v>
      </c>
      <c r="K16">
        <v>0.3</v>
      </c>
      <c r="L16">
        <v>13.2</v>
      </c>
      <c r="M16">
        <v>2.5</v>
      </c>
      <c r="N16">
        <v>1.25</v>
      </c>
      <c r="O16">
        <v>13.2</v>
      </c>
      <c r="P16" t="s">
        <v>84</v>
      </c>
      <c r="Q16">
        <v>1.25</v>
      </c>
      <c r="R16">
        <v>1</v>
      </c>
      <c r="T16">
        <v>0.5</v>
      </c>
      <c r="U16">
        <v>60</v>
      </c>
      <c r="V16" t="s">
        <v>39</v>
      </c>
      <c r="W16">
        <v>1</v>
      </c>
      <c r="X16" t="s">
        <v>31</v>
      </c>
      <c r="Y16" t="s">
        <v>31</v>
      </c>
      <c r="Z16" t="s">
        <v>77</v>
      </c>
      <c r="AA16" t="s">
        <v>31</v>
      </c>
      <c r="AB16" t="s">
        <v>57</v>
      </c>
    </row>
    <row r="17" spans="1:28">
      <c r="A17" t="s">
        <v>85</v>
      </c>
      <c r="B17" s="2" t="str">
        <f>Hyperlink("https://www.diodes.com/datasheet/download/AP2213.pdf")</f>
        <v>https://www.diodes.com/datasheet/download/AP2213.pdf</v>
      </c>
      <c r="C17" t="str">
        <f>Hyperlink("https://www.diodes.com/part/view/AP2213","AP2213")</f>
        <v>AP2213</v>
      </c>
      <c r="D17" t="s">
        <v>86</v>
      </c>
      <c r="E17" t="s">
        <v>30</v>
      </c>
      <c r="F17" t="s">
        <v>31</v>
      </c>
      <c r="G17" t="s">
        <v>32</v>
      </c>
      <c r="H17">
        <v>180</v>
      </c>
      <c r="I17">
        <v>100</v>
      </c>
      <c r="J17" t="s">
        <v>33</v>
      </c>
      <c r="K17">
        <v>0.5</v>
      </c>
      <c r="L17">
        <v>18</v>
      </c>
      <c r="M17">
        <v>2.5</v>
      </c>
      <c r="N17">
        <v>2.5</v>
      </c>
      <c r="O17">
        <v>3.3</v>
      </c>
      <c r="P17" t="s">
        <v>87</v>
      </c>
      <c r="R17">
        <v>1</v>
      </c>
      <c r="T17">
        <v>0.7</v>
      </c>
      <c r="U17">
        <v>65</v>
      </c>
      <c r="V17" t="s">
        <v>39</v>
      </c>
      <c r="W17">
        <v>1</v>
      </c>
      <c r="X17" t="s">
        <v>31</v>
      </c>
      <c r="Y17" t="s">
        <v>31</v>
      </c>
      <c r="Z17" t="s">
        <v>77</v>
      </c>
      <c r="AA17" t="s">
        <v>31</v>
      </c>
      <c r="AB17" t="s">
        <v>88</v>
      </c>
    </row>
    <row r="18" spans="1:28">
      <c r="A18" t="s">
        <v>89</v>
      </c>
      <c r="B18" s="2" t="str">
        <f>Hyperlink("https://www.diodes.com/datasheet/download/AP7165.pdf")</f>
        <v>https://www.diodes.com/datasheet/download/AP7165.pdf</v>
      </c>
      <c r="C18" t="str">
        <f>Hyperlink("https://www.diodes.com/part/view/AP7165","AP7165")</f>
        <v>AP7165</v>
      </c>
      <c r="D18" t="s">
        <v>90</v>
      </c>
      <c r="E18" t="s">
        <v>30</v>
      </c>
      <c r="F18" t="s">
        <v>31</v>
      </c>
      <c r="G18" t="s">
        <v>32</v>
      </c>
      <c r="H18">
        <v>170</v>
      </c>
      <c r="I18">
        <v>125</v>
      </c>
      <c r="J18" t="s">
        <v>56</v>
      </c>
      <c r="K18">
        <v>0.6</v>
      </c>
      <c r="L18">
        <v>5.5</v>
      </c>
      <c r="M18">
        <v>2.2</v>
      </c>
      <c r="N18">
        <v>0.8</v>
      </c>
      <c r="O18">
        <v>5.5</v>
      </c>
      <c r="Q18">
        <v>0.8</v>
      </c>
      <c r="R18">
        <v>2.5</v>
      </c>
      <c r="T18">
        <v>0.4</v>
      </c>
      <c r="U18">
        <v>60</v>
      </c>
      <c r="V18" t="s">
        <v>39</v>
      </c>
      <c r="W18">
        <v>1</v>
      </c>
      <c r="X18" t="s">
        <v>31</v>
      </c>
      <c r="Y18" t="s">
        <v>69</v>
      </c>
      <c r="Z18" t="s">
        <v>31</v>
      </c>
      <c r="AA18" t="s">
        <v>31</v>
      </c>
      <c r="AB18" t="s">
        <v>91</v>
      </c>
    </row>
    <row r="19" spans="1:28">
      <c r="A19" t="s">
        <v>92</v>
      </c>
      <c r="B19" s="2" t="str">
        <f>Hyperlink("https://www.diodes.com/datasheet/download/AP7167.pdf")</f>
        <v>https://www.diodes.com/datasheet/download/AP7167.pdf</v>
      </c>
      <c r="C19" t="str">
        <f>Hyperlink("https://www.diodes.com/part/view/AP7167","AP7167")</f>
        <v>AP7167</v>
      </c>
      <c r="D19" t="s">
        <v>93</v>
      </c>
      <c r="E19" t="s">
        <v>30</v>
      </c>
      <c r="F19" t="s">
        <v>31</v>
      </c>
      <c r="G19" t="s">
        <v>32</v>
      </c>
      <c r="H19">
        <v>180</v>
      </c>
      <c r="I19">
        <v>125</v>
      </c>
      <c r="J19" t="s">
        <v>56</v>
      </c>
      <c r="K19">
        <v>1.2</v>
      </c>
      <c r="L19">
        <v>5.5</v>
      </c>
      <c r="M19">
        <v>2.2</v>
      </c>
      <c r="N19">
        <v>0.8</v>
      </c>
      <c r="O19">
        <v>5.5</v>
      </c>
      <c r="Q19">
        <v>0.8</v>
      </c>
      <c r="R19">
        <v>3</v>
      </c>
      <c r="T19">
        <v>0.8</v>
      </c>
      <c r="U19">
        <v>60</v>
      </c>
      <c r="V19" t="s">
        <v>39</v>
      </c>
      <c r="W19">
        <v>1</v>
      </c>
      <c r="X19" t="s">
        <v>31</v>
      </c>
      <c r="Y19" t="s">
        <v>69</v>
      </c>
      <c r="Z19" t="s">
        <v>31</v>
      </c>
      <c r="AA19" t="s">
        <v>31</v>
      </c>
      <c r="AB19" t="s">
        <v>91</v>
      </c>
    </row>
    <row r="20" spans="1:28">
      <c r="A20" t="s">
        <v>94</v>
      </c>
      <c r="B20" s="2" t="str">
        <f>Hyperlink("https://www.diodes.com/datasheet/download/AP7168.pdf")</f>
        <v>https://www.diodes.com/datasheet/download/AP7168.pdf</v>
      </c>
      <c r="C20" t="str">
        <f>Hyperlink("https://www.diodes.com/part/view/AP7168","AP7168")</f>
        <v>AP7168</v>
      </c>
      <c r="D20" t="s">
        <v>93</v>
      </c>
      <c r="E20" t="s">
        <v>30</v>
      </c>
      <c r="F20" t="s">
        <v>31</v>
      </c>
      <c r="G20" t="s">
        <v>32</v>
      </c>
      <c r="H20">
        <v>180</v>
      </c>
      <c r="I20">
        <v>125</v>
      </c>
      <c r="J20" t="s">
        <v>56</v>
      </c>
      <c r="K20">
        <v>1.2</v>
      </c>
      <c r="L20">
        <v>5.5</v>
      </c>
      <c r="M20">
        <v>2.2</v>
      </c>
      <c r="N20">
        <v>0.8</v>
      </c>
      <c r="O20">
        <v>5.5</v>
      </c>
      <c r="Q20">
        <v>0.8</v>
      </c>
      <c r="R20">
        <v>3</v>
      </c>
      <c r="T20">
        <v>0.8</v>
      </c>
      <c r="U20">
        <v>60</v>
      </c>
      <c r="V20" t="s">
        <v>39</v>
      </c>
      <c r="W20">
        <v>1</v>
      </c>
      <c r="X20" t="s">
        <v>31</v>
      </c>
      <c r="Y20" t="s">
        <v>69</v>
      </c>
      <c r="Z20" t="s">
        <v>31</v>
      </c>
      <c r="AA20" t="s">
        <v>31</v>
      </c>
      <c r="AB20" t="s">
        <v>95</v>
      </c>
    </row>
    <row r="21" spans="1:28">
      <c r="A21" t="s">
        <v>96</v>
      </c>
      <c r="B21" s="2" t="str">
        <f>Hyperlink("https://www.diodes.com/datasheet/download/AP7173.pdf")</f>
        <v>https://www.diodes.com/datasheet/download/AP7173.pdf</v>
      </c>
      <c r="C21" t="str">
        <f>Hyperlink("https://www.diodes.com/part/view/AP7173","AP7173")</f>
        <v>AP7173</v>
      </c>
      <c r="D21" t="s">
        <v>97</v>
      </c>
      <c r="E21" t="s">
        <v>30</v>
      </c>
      <c r="F21" t="s">
        <v>31</v>
      </c>
      <c r="G21" t="s">
        <v>32</v>
      </c>
      <c r="H21">
        <v>2000</v>
      </c>
      <c r="I21">
        <v>1000</v>
      </c>
      <c r="J21" t="s">
        <v>56</v>
      </c>
      <c r="K21">
        <v>1.5</v>
      </c>
      <c r="L21">
        <v>5.5</v>
      </c>
      <c r="M21">
        <v>1</v>
      </c>
      <c r="N21">
        <v>0.8</v>
      </c>
      <c r="O21">
        <v>5.5</v>
      </c>
      <c r="Q21">
        <v>0.8</v>
      </c>
      <c r="R21">
        <v>1</v>
      </c>
      <c r="T21">
        <v>0.27</v>
      </c>
      <c r="U21">
        <v>60</v>
      </c>
      <c r="V21" t="s">
        <v>39</v>
      </c>
      <c r="W21">
        <v>1</v>
      </c>
      <c r="X21" t="s">
        <v>31</v>
      </c>
      <c r="Y21" t="s">
        <v>69</v>
      </c>
      <c r="Z21" t="s">
        <v>31</v>
      </c>
      <c r="AA21" t="s">
        <v>40</v>
      </c>
      <c r="AB21" t="s">
        <v>91</v>
      </c>
    </row>
    <row r="22" spans="1:28">
      <c r="A22" t="s">
        <v>98</v>
      </c>
      <c r="B22" s="2" t="str">
        <f>Hyperlink("https://www.diodes.com/datasheet/download/AP7176B.pdf")</f>
        <v>https://www.diodes.com/datasheet/download/AP7176B.pdf</v>
      </c>
      <c r="C22" t="str">
        <f>Hyperlink("https://www.diodes.com/part/view/AP7176B","AP7176B")</f>
        <v>AP7176B</v>
      </c>
      <c r="D22" t="s">
        <v>99</v>
      </c>
      <c r="E22" t="s">
        <v>30</v>
      </c>
      <c r="F22" t="s">
        <v>31</v>
      </c>
      <c r="G22" t="s">
        <v>32</v>
      </c>
      <c r="H22">
        <v>1500</v>
      </c>
      <c r="I22">
        <v>1000</v>
      </c>
      <c r="J22" t="s">
        <v>56</v>
      </c>
      <c r="K22">
        <v>3</v>
      </c>
      <c r="L22">
        <v>3.65</v>
      </c>
      <c r="M22">
        <v>1.2</v>
      </c>
      <c r="N22">
        <v>0.8</v>
      </c>
      <c r="O22">
        <v>3.65</v>
      </c>
      <c r="Q22">
        <v>0.8</v>
      </c>
      <c r="R22">
        <v>1.5</v>
      </c>
      <c r="T22">
        <v>0.38</v>
      </c>
      <c r="U22">
        <v>60</v>
      </c>
      <c r="V22" t="s">
        <v>39</v>
      </c>
      <c r="W22">
        <v>1</v>
      </c>
      <c r="X22" t="s">
        <v>31</v>
      </c>
      <c r="Y22" t="s">
        <v>69</v>
      </c>
      <c r="Z22" t="s">
        <v>31</v>
      </c>
      <c r="AA22" t="s">
        <v>40</v>
      </c>
      <c r="AB22" t="s">
        <v>100</v>
      </c>
    </row>
    <row r="23" spans="1:28">
      <c r="A23" t="s">
        <v>101</v>
      </c>
      <c r="B23" s="2" t="str">
        <f>Hyperlink("https://www.diodes.com/datasheet/download/AP7179D.pdf")</f>
        <v>https://www.diodes.com/datasheet/download/AP7179D.pdf</v>
      </c>
      <c r="C23" t="str">
        <f>Hyperlink("https://www.diodes.com/part/view/AP7179D","AP7179D")</f>
        <v>AP7179D</v>
      </c>
      <c r="D23" t="s">
        <v>102</v>
      </c>
      <c r="E23" t="s">
        <v>30</v>
      </c>
      <c r="F23" t="s">
        <v>31</v>
      </c>
      <c r="G23" t="s">
        <v>32</v>
      </c>
      <c r="H23">
        <v>4000</v>
      </c>
      <c r="I23">
        <v>2800</v>
      </c>
      <c r="J23" t="s">
        <v>56</v>
      </c>
      <c r="K23">
        <v>3</v>
      </c>
      <c r="L23">
        <v>6.5</v>
      </c>
      <c r="M23">
        <v>1.1</v>
      </c>
      <c r="N23">
        <v>0.8</v>
      </c>
      <c r="O23">
        <v>5.5</v>
      </c>
      <c r="Q23">
        <v>0.8</v>
      </c>
      <c r="R23">
        <v>1</v>
      </c>
      <c r="S23">
        <v>4.4</v>
      </c>
      <c r="T23">
        <v>0.11</v>
      </c>
      <c r="U23">
        <v>42</v>
      </c>
      <c r="V23" t="s">
        <v>39</v>
      </c>
      <c r="W23">
        <v>1</v>
      </c>
      <c r="X23" t="s">
        <v>40</v>
      </c>
      <c r="Y23" t="s">
        <v>69</v>
      </c>
      <c r="Z23" t="s">
        <v>31</v>
      </c>
      <c r="AA23" t="s">
        <v>31</v>
      </c>
      <c r="AB23" t="s">
        <v>103</v>
      </c>
    </row>
    <row r="24" spans="1:28">
      <c r="A24" t="s">
        <v>104</v>
      </c>
      <c r="B24" s="2" t="str">
        <f>Hyperlink("https://www.diodes.com/datasheet/download/AP7215.pdf")</f>
        <v>https://www.diodes.com/datasheet/download/AP7215.pdf</v>
      </c>
      <c r="C24" t="str">
        <f>Hyperlink("https://www.diodes.com/part/view/AP7215","AP7215")</f>
        <v>AP7215</v>
      </c>
      <c r="D24" t="s">
        <v>105</v>
      </c>
      <c r="E24" t="s">
        <v>30</v>
      </c>
      <c r="F24" t="s">
        <v>31</v>
      </c>
      <c r="G24" t="s">
        <v>32</v>
      </c>
      <c r="H24">
        <v>80</v>
      </c>
      <c r="I24">
        <v>50</v>
      </c>
      <c r="J24" t="s">
        <v>33</v>
      </c>
      <c r="K24">
        <v>0.6</v>
      </c>
      <c r="L24">
        <v>5.5</v>
      </c>
      <c r="M24">
        <v>3.3</v>
      </c>
      <c r="N24">
        <v>3.3</v>
      </c>
      <c r="O24">
        <v>3.3</v>
      </c>
      <c r="P24">
        <v>3.3</v>
      </c>
      <c r="R24">
        <v>2</v>
      </c>
      <c r="T24">
        <v>0.65</v>
      </c>
      <c r="U24">
        <v>55</v>
      </c>
      <c r="V24" t="s">
        <v>39</v>
      </c>
      <c r="W24">
        <v>1</v>
      </c>
      <c r="X24" t="s">
        <v>31</v>
      </c>
      <c r="Y24" t="s">
        <v>69</v>
      </c>
      <c r="Z24" t="s">
        <v>31</v>
      </c>
      <c r="AA24" t="s">
        <v>31</v>
      </c>
      <c r="AB24" t="s">
        <v>106</v>
      </c>
    </row>
    <row r="25" spans="1:28">
      <c r="A25" t="s">
        <v>107</v>
      </c>
      <c r="B25" s="2" t="str">
        <f>Hyperlink("https://www.diodes.com/datasheet/download/AP7217A.pdf")</f>
        <v>https://www.diodes.com/datasheet/download/AP7217A.pdf</v>
      </c>
      <c r="C25" t="str">
        <f>Hyperlink("https://www.diodes.com/part/view/AP7217A","AP7217A")</f>
        <v>AP7217A</v>
      </c>
      <c r="D25" t="s">
        <v>108</v>
      </c>
      <c r="E25" t="s">
        <v>30</v>
      </c>
      <c r="F25" t="s">
        <v>31</v>
      </c>
      <c r="G25" t="s">
        <v>32</v>
      </c>
      <c r="H25">
        <v>80</v>
      </c>
      <c r="I25">
        <v>50</v>
      </c>
      <c r="J25" t="s">
        <v>33</v>
      </c>
      <c r="K25">
        <v>0.6</v>
      </c>
      <c r="L25">
        <v>5.5</v>
      </c>
      <c r="M25">
        <v>3.3</v>
      </c>
      <c r="N25">
        <v>3.3</v>
      </c>
      <c r="O25">
        <v>3.3</v>
      </c>
      <c r="P25">
        <v>3.3</v>
      </c>
      <c r="R25">
        <v>2</v>
      </c>
      <c r="T25">
        <v>0.9</v>
      </c>
      <c r="U25">
        <v>55</v>
      </c>
      <c r="V25" t="s">
        <v>39</v>
      </c>
      <c r="W25">
        <v>1</v>
      </c>
      <c r="X25" t="s">
        <v>31</v>
      </c>
      <c r="Y25" t="s">
        <v>31</v>
      </c>
      <c r="Z25" t="s">
        <v>31</v>
      </c>
      <c r="AA25" t="s">
        <v>31</v>
      </c>
      <c r="AB25" t="s">
        <v>70</v>
      </c>
    </row>
    <row r="26" spans="1:28">
      <c r="A26" t="s">
        <v>109</v>
      </c>
      <c r="B26" s="2" t="str">
        <f>Hyperlink("https://www.diodes.com/datasheet/download/AP7217C.pdf")</f>
        <v>https://www.diodes.com/datasheet/download/AP7217C.pdf</v>
      </c>
      <c r="C26" t="str">
        <f>Hyperlink("https://www.diodes.com/part/view/AP7217C","AP7217C")</f>
        <v>AP7217C</v>
      </c>
      <c r="D26" t="s">
        <v>110</v>
      </c>
      <c r="E26" t="s">
        <v>30</v>
      </c>
      <c r="F26" t="s">
        <v>31</v>
      </c>
      <c r="G26" t="s">
        <v>32</v>
      </c>
      <c r="H26">
        <v>60</v>
      </c>
      <c r="I26">
        <v>40</v>
      </c>
      <c r="J26" t="s">
        <v>33</v>
      </c>
      <c r="K26">
        <v>0.6</v>
      </c>
      <c r="L26">
        <v>5.5</v>
      </c>
      <c r="M26">
        <v>2.5</v>
      </c>
      <c r="N26">
        <v>1.25</v>
      </c>
      <c r="O26">
        <v>1.25</v>
      </c>
      <c r="P26">
        <v>1.25</v>
      </c>
      <c r="R26">
        <v>2</v>
      </c>
      <c r="T26">
        <v>2</v>
      </c>
      <c r="U26">
        <v>55</v>
      </c>
      <c r="V26" t="s">
        <v>39</v>
      </c>
      <c r="W26">
        <v>1</v>
      </c>
      <c r="X26" t="s">
        <v>31</v>
      </c>
      <c r="Y26" t="s">
        <v>31</v>
      </c>
      <c r="Z26" t="s">
        <v>31</v>
      </c>
      <c r="AA26" t="s">
        <v>31</v>
      </c>
      <c r="AB26" t="s">
        <v>95</v>
      </c>
    </row>
    <row r="27" spans="1:28">
      <c r="A27" t="s">
        <v>111</v>
      </c>
      <c r="B27" s="2" t="str">
        <f>Hyperlink("https://www.diodes.com/datasheet/download/AP7217D.pdf")</f>
        <v>https://www.diodes.com/datasheet/download/AP7217D.pdf</v>
      </c>
      <c r="C27" t="str">
        <f>Hyperlink("https://www.diodes.com/part/view/AP7217D","AP7217D")</f>
        <v>AP7217D</v>
      </c>
      <c r="D27" t="s">
        <v>112</v>
      </c>
      <c r="E27" t="s">
        <v>30</v>
      </c>
      <c r="F27" t="s">
        <v>31</v>
      </c>
      <c r="G27" t="s">
        <v>32</v>
      </c>
      <c r="H27">
        <v>60</v>
      </c>
      <c r="I27">
        <v>40</v>
      </c>
      <c r="J27" t="s">
        <v>33</v>
      </c>
      <c r="K27">
        <v>0.6</v>
      </c>
      <c r="L27">
        <v>5.5</v>
      </c>
      <c r="M27">
        <v>2.5</v>
      </c>
      <c r="N27">
        <v>1.2</v>
      </c>
      <c r="O27">
        <v>1.2</v>
      </c>
      <c r="P27">
        <v>1.2</v>
      </c>
      <c r="R27">
        <v>2</v>
      </c>
      <c r="T27">
        <v>1.3</v>
      </c>
      <c r="U27">
        <v>55</v>
      </c>
      <c r="V27" t="s">
        <v>31</v>
      </c>
      <c r="W27">
        <v>1</v>
      </c>
      <c r="X27" t="s">
        <v>31</v>
      </c>
      <c r="Y27" t="s">
        <v>31</v>
      </c>
      <c r="Z27" t="s">
        <v>31</v>
      </c>
      <c r="AA27" t="s">
        <v>31</v>
      </c>
      <c r="AB27" t="s">
        <v>113</v>
      </c>
    </row>
    <row r="28" spans="1:28">
      <c r="A28" t="s">
        <v>114</v>
      </c>
      <c r="B28" s="2" t="str">
        <f>Hyperlink("https://www.diodes.com/datasheet/download/AP7311.pdf")</f>
        <v>https://www.diodes.com/datasheet/download/AP7311.pdf</v>
      </c>
      <c r="C28" t="str">
        <f>Hyperlink("https://www.diodes.com/part/view/AP7311","AP7311")</f>
        <v>AP7311</v>
      </c>
      <c r="D28" t="s">
        <v>115</v>
      </c>
      <c r="E28" t="s">
        <v>30</v>
      </c>
      <c r="F28" t="s">
        <v>31</v>
      </c>
      <c r="G28" t="s">
        <v>32</v>
      </c>
      <c r="H28">
        <v>75</v>
      </c>
      <c r="I28">
        <v>55</v>
      </c>
      <c r="J28" t="s">
        <v>44</v>
      </c>
      <c r="K28">
        <v>0.15</v>
      </c>
      <c r="L28">
        <v>6</v>
      </c>
      <c r="M28">
        <v>2</v>
      </c>
      <c r="N28">
        <v>0.4</v>
      </c>
      <c r="O28">
        <v>6</v>
      </c>
      <c r="P28" t="s">
        <v>116</v>
      </c>
      <c r="Q28">
        <v>0.4</v>
      </c>
      <c r="R28">
        <v>2</v>
      </c>
      <c r="T28">
        <v>0.3</v>
      </c>
      <c r="U28">
        <v>65</v>
      </c>
      <c r="V28" t="s">
        <v>39</v>
      </c>
      <c r="W28">
        <v>1</v>
      </c>
      <c r="X28" t="s">
        <v>31</v>
      </c>
      <c r="Y28" t="s">
        <v>31</v>
      </c>
      <c r="Z28" t="s">
        <v>31</v>
      </c>
      <c r="AA28" t="s">
        <v>31</v>
      </c>
      <c r="AB28" t="s">
        <v>117</v>
      </c>
    </row>
    <row r="29" spans="1:28">
      <c r="A29" t="s">
        <v>118</v>
      </c>
      <c r="B29" s="2" t="str">
        <f>Hyperlink("https://www.diodes.com/datasheet/download/AP7313.pdf")</f>
        <v>https://www.diodes.com/datasheet/download/AP7313.pdf</v>
      </c>
      <c r="C29" t="str">
        <f>Hyperlink("https://www.diodes.com/part/view/AP7313","AP7313")</f>
        <v>AP7313</v>
      </c>
      <c r="D29" t="s">
        <v>115</v>
      </c>
      <c r="E29" t="s">
        <v>30</v>
      </c>
      <c r="F29" t="s">
        <v>31</v>
      </c>
      <c r="G29" t="s">
        <v>32</v>
      </c>
      <c r="H29">
        <v>75</v>
      </c>
      <c r="I29">
        <v>55</v>
      </c>
      <c r="J29" t="s">
        <v>33</v>
      </c>
      <c r="K29">
        <v>0.15</v>
      </c>
      <c r="L29">
        <v>6</v>
      </c>
      <c r="M29">
        <v>2</v>
      </c>
      <c r="N29">
        <v>1</v>
      </c>
      <c r="O29">
        <v>3.3</v>
      </c>
      <c r="P29" t="s">
        <v>119</v>
      </c>
      <c r="R29">
        <v>2</v>
      </c>
      <c r="T29">
        <v>0.3</v>
      </c>
      <c r="U29">
        <v>65</v>
      </c>
      <c r="V29" t="s">
        <v>31</v>
      </c>
      <c r="W29">
        <v>1</v>
      </c>
      <c r="X29" t="s">
        <v>31</v>
      </c>
      <c r="Y29" t="s">
        <v>31</v>
      </c>
      <c r="Z29" t="s">
        <v>31</v>
      </c>
      <c r="AA29" t="s">
        <v>31</v>
      </c>
      <c r="AB29" t="s">
        <v>120</v>
      </c>
    </row>
    <row r="30" spans="1:28">
      <c r="A30" t="s">
        <v>121</v>
      </c>
      <c r="B30" s="2" t="str">
        <f>Hyperlink("https://www.diodes.com/datasheet/download/AP7315.pdf")</f>
        <v>https://www.diodes.com/datasheet/download/AP7315.pdf</v>
      </c>
      <c r="C30" t="str">
        <f>Hyperlink("https://www.diodes.com/part/view/AP7315","AP7315")</f>
        <v>AP7315</v>
      </c>
      <c r="D30" t="s">
        <v>122</v>
      </c>
      <c r="E30" t="s">
        <v>30</v>
      </c>
      <c r="F30" t="s">
        <v>31</v>
      </c>
      <c r="G30" t="s">
        <v>32</v>
      </c>
      <c r="H30">
        <v>60</v>
      </c>
      <c r="I30">
        <v>35</v>
      </c>
      <c r="J30" t="s">
        <v>33</v>
      </c>
      <c r="K30">
        <v>0.15</v>
      </c>
      <c r="L30">
        <v>5.25</v>
      </c>
      <c r="M30">
        <v>1.7</v>
      </c>
      <c r="N30">
        <v>1.1</v>
      </c>
      <c r="O30">
        <v>3.3</v>
      </c>
      <c r="P30" t="s">
        <v>123</v>
      </c>
      <c r="R30">
        <v>1</v>
      </c>
      <c r="S30">
        <v>60</v>
      </c>
      <c r="T30">
        <v>0.29</v>
      </c>
      <c r="U30">
        <v>75</v>
      </c>
      <c r="V30" t="s">
        <v>39</v>
      </c>
      <c r="W30">
        <v>1</v>
      </c>
      <c r="X30" t="s">
        <v>124</v>
      </c>
      <c r="Y30" t="s">
        <v>31</v>
      </c>
      <c r="Z30" t="s">
        <v>31</v>
      </c>
      <c r="AA30" t="s">
        <v>31</v>
      </c>
      <c r="AB30" t="s">
        <v>125</v>
      </c>
    </row>
    <row r="31" spans="1:28">
      <c r="A31" t="s">
        <v>126</v>
      </c>
      <c r="B31" s="2" t="str">
        <f>Hyperlink("https://www.diodes.com/datasheet/download/AP7315Q.pdf")</f>
        <v>https://www.diodes.com/datasheet/download/AP7315Q.pdf</v>
      </c>
      <c r="C31" t="str">
        <f>Hyperlink("https://www.diodes.com/part/view/AP7315Q","AP7315Q")</f>
        <v>AP7315Q</v>
      </c>
      <c r="D31" t="s">
        <v>127</v>
      </c>
      <c r="E31" t="s">
        <v>128</v>
      </c>
      <c r="F31" t="s">
        <v>40</v>
      </c>
      <c r="G31" t="s">
        <v>32</v>
      </c>
      <c r="H31">
        <v>60</v>
      </c>
      <c r="I31">
        <v>35</v>
      </c>
      <c r="J31" t="s">
        <v>33</v>
      </c>
      <c r="K31">
        <v>0.15</v>
      </c>
      <c r="L31">
        <v>5.25</v>
      </c>
      <c r="M31">
        <v>1.7</v>
      </c>
      <c r="N31">
        <v>1.1</v>
      </c>
      <c r="O31">
        <v>3.3</v>
      </c>
      <c r="P31" t="s">
        <v>129</v>
      </c>
      <c r="R31">
        <v>1</v>
      </c>
      <c r="S31">
        <v>60</v>
      </c>
      <c r="T31">
        <v>0.29</v>
      </c>
      <c r="U31">
        <v>75</v>
      </c>
      <c r="V31" t="s">
        <v>39</v>
      </c>
      <c r="W31">
        <v>1</v>
      </c>
      <c r="X31" t="s">
        <v>124</v>
      </c>
      <c r="Y31" t="s">
        <v>31</v>
      </c>
      <c r="Z31" t="s">
        <v>31</v>
      </c>
      <c r="AA31" t="s">
        <v>31</v>
      </c>
      <c r="AB31" t="s">
        <v>63</v>
      </c>
    </row>
    <row r="32" spans="1:28">
      <c r="A32" t="s">
        <v>130</v>
      </c>
      <c r="B32" s="2" t="str">
        <f>Hyperlink("https://www.diodes.com/datasheet/download/AP7330.pdf")</f>
        <v>https://www.diodes.com/datasheet/download/AP7330.pdf</v>
      </c>
      <c r="C32" t="str">
        <f>Hyperlink("https://www.diodes.com/part/view/AP7330","AP7330")</f>
        <v>AP7330</v>
      </c>
      <c r="D32" t="s">
        <v>131</v>
      </c>
      <c r="E32" t="s">
        <v>30</v>
      </c>
      <c r="F32" t="s">
        <v>31</v>
      </c>
      <c r="G32" t="s">
        <v>32</v>
      </c>
      <c r="H32">
        <v>78</v>
      </c>
      <c r="I32">
        <v>45</v>
      </c>
      <c r="J32" t="s">
        <v>56</v>
      </c>
      <c r="K32">
        <v>0.3</v>
      </c>
      <c r="L32">
        <v>5.5</v>
      </c>
      <c r="M32">
        <v>1.8</v>
      </c>
      <c r="N32">
        <v>1</v>
      </c>
      <c r="O32">
        <v>5.5</v>
      </c>
      <c r="Q32">
        <v>0.8</v>
      </c>
      <c r="R32">
        <v>1</v>
      </c>
      <c r="S32">
        <v>60</v>
      </c>
      <c r="T32">
        <v>0.31</v>
      </c>
      <c r="U32">
        <v>80</v>
      </c>
      <c r="V32" t="s">
        <v>39</v>
      </c>
      <c r="W32">
        <v>1</v>
      </c>
      <c r="X32" t="s">
        <v>124</v>
      </c>
      <c r="Y32" t="s">
        <v>31</v>
      </c>
      <c r="Z32" t="s">
        <v>31</v>
      </c>
      <c r="AA32" t="s">
        <v>31</v>
      </c>
      <c r="AB32" t="s">
        <v>63</v>
      </c>
    </row>
    <row r="33" spans="1:28">
      <c r="A33" t="s">
        <v>132</v>
      </c>
      <c r="B33" s="2" t="str">
        <f>Hyperlink("https://www.diodes.com/datasheet/download/AP7331.pdf")</f>
        <v>https://www.diodes.com/datasheet/download/AP7331.pdf</v>
      </c>
      <c r="C33" t="str">
        <f>Hyperlink("https://www.diodes.com/part/view/AP7331","AP7331")</f>
        <v>AP7331</v>
      </c>
      <c r="D33" t="s">
        <v>133</v>
      </c>
      <c r="E33" t="s">
        <v>30</v>
      </c>
      <c r="F33" t="s">
        <v>31</v>
      </c>
      <c r="G33" t="s">
        <v>32</v>
      </c>
      <c r="H33">
        <v>75</v>
      </c>
      <c r="I33">
        <v>55</v>
      </c>
      <c r="J33" t="s">
        <v>44</v>
      </c>
      <c r="K33">
        <v>0.3</v>
      </c>
      <c r="L33">
        <v>6</v>
      </c>
      <c r="M33">
        <v>2</v>
      </c>
      <c r="N33">
        <v>0.4</v>
      </c>
      <c r="O33">
        <v>6</v>
      </c>
      <c r="P33" t="s">
        <v>119</v>
      </c>
      <c r="Q33">
        <v>0.4</v>
      </c>
      <c r="R33">
        <v>2</v>
      </c>
      <c r="T33">
        <v>0.55</v>
      </c>
      <c r="U33">
        <v>55</v>
      </c>
      <c r="V33" t="s">
        <v>39</v>
      </c>
      <c r="W33">
        <v>1</v>
      </c>
      <c r="X33" t="s">
        <v>31</v>
      </c>
      <c r="Y33" t="s">
        <v>31</v>
      </c>
      <c r="Z33" t="s">
        <v>31</v>
      </c>
      <c r="AA33" t="s">
        <v>31</v>
      </c>
      <c r="AB33" t="s">
        <v>117</v>
      </c>
    </row>
    <row r="34" spans="1:28">
      <c r="A34" t="s">
        <v>134</v>
      </c>
      <c r="B34" s="2" t="str">
        <f>Hyperlink("https://www.diodes.com/datasheet/download/AP7333.pdf")</f>
        <v>https://www.diodes.com/datasheet/download/AP7333.pdf</v>
      </c>
      <c r="C34" t="str">
        <f>Hyperlink("https://www.diodes.com/part/view/AP7333","AP7333")</f>
        <v>AP7333</v>
      </c>
      <c r="D34" t="s">
        <v>133</v>
      </c>
      <c r="E34" t="s">
        <v>30</v>
      </c>
      <c r="F34" t="s">
        <v>31</v>
      </c>
      <c r="G34" t="s">
        <v>32</v>
      </c>
      <c r="H34">
        <v>85</v>
      </c>
      <c r="I34">
        <v>55</v>
      </c>
      <c r="J34" t="s">
        <v>33</v>
      </c>
      <c r="K34">
        <v>0.3</v>
      </c>
      <c r="L34">
        <v>6</v>
      </c>
      <c r="M34">
        <v>2</v>
      </c>
      <c r="N34">
        <v>1</v>
      </c>
      <c r="O34">
        <v>3.3</v>
      </c>
      <c r="P34" t="s">
        <v>119</v>
      </c>
      <c r="R34">
        <v>2</v>
      </c>
      <c r="T34">
        <v>0.055</v>
      </c>
      <c r="U34">
        <v>55</v>
      </c>
      <c r="V34" t="s">
        <v>31</v>
      </c>
      <c r="W34">
        <v>1</v>
      </c>
      <c r="X34" t="s">
        <v>31</v>
      </c>
      <c r="Y34" t="s">
        <v>31</v>
      </c>
      <c r="Z34" t="s">
        <v>31</v>
      </c>
      <c r="AA34" t="s">
        <v>31</v>
      </c>
      <c r="AB34" t="s">
        <v>120</v>
      </c>
    </row>
    <row r="35" spans="1:28">
      <c r="A35" t="s">
        <v>135</v>
      </c>
      <c r="B35" s="2" t="str">
        <f>Hyperlink("https://www.diodes.com/datasheet/download/AP7335.pdf")</f>
        <v>https://www.diodes.com/datasheet/download/AP7335.pdf</v>
      </c>
      <c r="C35" t="str">
        <f>Hyperlink("https://www.diodes.com/part/view/AP7335","AP7335")</f>
        <v>AP7335</v>
      </c>
      <c r="D35" t="s">
        <v>133</v>
      </c>
      <c r="E35" t="s">
        <v>30</v>
      </c>
      <c r="F35" t="s">
        <v>31</v>
      </c>
      <c r="G35" t="s">
        <v>32</v>
      </c>
      <c r="H35">
        <v>80</v>
      </c>
      <c r="I35">
        <v>35</v>
      </c>
      <c r="J35" t="s">
        <v>44</v>
      </c>
      <c r="K35">
        <v>0.3</v>
      </c>
      <c r="L35">
        <v>6</v>
      </c>
      <c r="M35">
        <v>2</v>
      </c>
      <c r="N35">
        <v>0.8</v>
      </c>
      <c r="O35">
        <v>6</v>
      </c>
      <c r="P35" t="s">
        <v>136</v>
      </c>
      <c r="Q35">
        <v>0.8</v>
      </c>
      <c r="R35">
        <v>2</v>
      </c>
      <c r="T35">
        <v>0.2</v>
      </c>
      <c r="U35">
        <v>65</v>
      </c>
      <c r="V35" t="s">
        <v>39</v>
      </c>
      <c r="W35">
        <v>1</v>
      </c>
      <c r="X35" t="s">
        <v>31</v>
      </c>
      <c r="Y35" t="s">
        <v>31</v>
      </c>
      <c r="Z35" t="s">
        <v>31</v>
      </c>
      <c r="AA35" t="s">
        <v>31</v>
      </c>
      <c r="AB35" t="s">
        <v>117</v>
      </c>
    </row>
    <row r="36" spans="1:28">
      <c r="A36" t="s">
        <v>137</v>
      </c>
      <c r="B36" s="2" t="str">
        <f>Hyperlink("https://www.diodes.com/datasheet/download/AP7335A-50.pdf")</f>
        <v>https://www.diodes.com/datasheet/download/AP7335A-50.pdf</v>
      </c>
      <c r="C36" t="str">
        <f>Hyperlink("https://www.diodes.com/part/view/AP7335A-50","AP7335A-50")</f>
        <v>AP7335A-50</v>
      </c>
      <c r="D36" t="s">
        <v>133</v>
      </c>
      <c r="E36" t="s">
        <v>30</v>
      </c>
      <c r="F36" t="s">
        <v>31</v>
      </c>
      <c r="G36" t="s">
        <v>32</v>
      </c>
      <c r="H36">
        <v>80</v>
      </c>
      <c r="I36">
        <v>35</v>
      </c>
      <c r="J36" t="s">
        <v>33</v>
      </c>
      <c r="K36">
        <v>0.3</v>
      </c>
      <c r="L36">
        <v>6</v>
      </c>
      <c r="M36">
        <v>5.5</v>
      </c>
      <c r="N36">
        <v>5</v>
      </c>
      <c r="O36">
        <v>5</v>
      </c>
      <c r="P36">
        <v>5</v>
      </c>
      <c r="R36">
        <v>1</v>
      </c>
      <c r="T36">
        <v>0.2</v>
      </c>
      <c r="U36">
        <v>65</v>
      </c>
      <c r="V36" t="s">
        <v>39</v>
      </c>
      <c r="W36">
        <v>1</v>
      </c>
      <c r="X36" t="s">
        <v>31</v>
      </c>
      <c r="Y36" t="s">
        <v>31</v>
      </c>
      <c r="Z36" t="s">
        <v>31</v>
      </c>
      <c r="AA36" t="s">
        <v>31</v>
      </c>
      <c r="AB36" t="s">
        <v>117</v>
      </c>
    </row>
    <row r="37" spans="1:28">
      <c r="A37" t="s">
        <v>138</v>
      </c>
      <c r="B37" s="2" t="str">
        <f>Hyperlink("https://www.diodes.com/datasheet/download/AP7340.pdf")</f>
        <v>https://www.diodes.com/datasheet/download/AP7340.pdf</v>
      </c>
      <c r="C37" t="str">
        <f>Hyperlink("https://www.diodes.com/part/view/AP7340","AP7340")</f>
        <v>AP7340</v>
      </c>
      <c r="D37" t="s">
        <v>122</v>
      </c>
      <c r="E37" t="s">
        <v>30</v>
      </c>
      <c r="F37" t="s">
        <v>31</v>
      </c>
      <c r="G37" t="s">
        <v>32</v>
      </c>
      <c r="H37">
        <v>50</v>
      </c>
      <c r="I37">
        <v>35</v>
      </c>
      <c r="J37" t="s">
        <v>33</v>
      </c>
      <c r="K37">
        <v>0.15</v>
      </c>
      <c r="L37">
        <v>5.25</v>
      </c>
      <c r="M37">
        <v>1.7</v>
      </c>
      <c r="N37">
        <v>1.1</v>
      </c>
      <c r="O37">
        <v>3.3</v>
      </c>
      <c r="P37" t="s">
        <v>139</v>
      </c>
      <c r="R37">
        <v>1</v>
      </c>
      <c r="S37">
        <v>60</v>
      </c>
      <c r="T37">
        <v>0.27</v>
      </c>
      <c r="U37">
        <v>75</v>
      </c>
      <c r="V37" t="s">
        <v>39</v>
      </c>
      <c r="W37">
        <v>1</v>
      </c>
      <c r="X37" t="s">
        <v>124</v>
      </c>
      <c r="Y37" t="s">
        <v>31</v>
      </c>
      <c r="Z37" t="s">
        <v>31</v>
      </c>
      <c r="AA37" t="s">
        <v>31</v>
      </c>
      <c r="AB37" t="s">
        <v>140</v>
      </c>
    </row>
    <row r="38" spans="1:28">
      <c r="A38" t="s">
        <v>141</v>
      </c>
      <c r="B38" s="2" t="str">
        <f>Hyperlink("https://www.diodes.com/datasheet/download/AP7341.pdf")</f>
        <v>https://www.diodes.com/datasheet/download/AP7341.pdf</v>
      </c>
      <c r="C38" t="str">
        <f>Hyperlink("https://www.diodes.com/part/view/AP7341","AP7341")</f>
        <v>AP7341</v>
      </c>
      <c r="D38" t="s">
        <v>131</v>
      </c>
      <c r="E38" t="s">
        <v>30</v>
      </c>
      <c r="F38" t="s">
        <v>31</v>
      </c>
      <c r="G38" t="s">
        <v>32</v>
      </c>
      <c r="H38">
        <v>50</v>
      </c>
      <c r="I38">
        <v>35</v>
      </c>
      <c r="J38" t="s">
        <v>33</v>
      </c>
      <c r="K38">
        <v>0.3</v>
      </c>
      <c r="L38">
        <v>5.25</v>
      </c>
      <c r="M38">
        <v>1.7</v>
      </c>
      <c r="N38">
        <v>1.1</v>
      </c>
      <c r="O38">
        <v>3.3</v>
      </c>
      <c r="P38" t="s">
        <v>142</v>
      </c>
      <c r="R38">
        <v>1</v>
      </c>
      <c r="S38">
        <v>60</v>
      </c>
      <c r="T38">
        <v>0.4</v>
      </c>
      <c r="U38">
        <v>75</v>
      </c>
      <c r="V38" t="s">
        <v>39</v>
      </c>
      <c r="W38">
        <v>1</v>
      </c>
      <c r="X38" t="s">
        <v>124</v>
      </c>
      <c r="Y38" t="s">
        <v>31</v>
      </c>
      <c r="Z38" t="s">
        <v>31</v>
      </c>
      <c r="AA38" t="s">
        <v>31</v>
      </c>
      <c r="AB38" t="s">
        <v>140</v>
      </c>
    </row>
    <row r="39" spans="1:28">
      <c r="A39" t="s">
        <v>143</v>
      </c>
      <c r="B39" s="2" t="str">
        <f>Hyperlink("https://www.diodes.com/datasheet/download/AP7343.pdf")</f>
        <v>https://www.diodes.com/datasheet/download/AP7343.pdf</v>
      </c>
      <c r="C39" t="str">
        <f>Hyperlink("https://www.diodes.com/part/view/AP7343","AP7343")</f>
        <v>AP7343</v>
      </c>
      <c r="D39" t="s">
        <v>131</v>
      </c>
      <c r="E39" t="s">
        <v>30</v>
      </c>
      <c r="F39" t="s">
        <v>31</v>
      </c>
      <c r="G39" t="s">
        <v>32</v>
      </c>
      <c r="H39">
        <v>60</v>
      </c>
      <c r="I39">
        <v>35</v>
      </c>
      <c r="J39" t="s">
        <v>33</v>
      </c>
      <c r="K39">
        <v>0.3</v>
      </c>
      <c r="L39">
        <v>5.25</v>
      </c>
      <c r="M39">
        <v>1.7</v>
      </c>
      <c r="N39">
        <v>0.9</v>
      </c>
      <c r="O39">
        <v>3.6</v>
      </c>
      <c r="P39" t="s">
        <v>144</v>
      </c>
      <c r="R39">
        <v>1</v>
      </c>
      <c r="S39">
        <v>60</v>
      </c>
      <c r="T39">
        <v>0.29</v>
      </c>
      <c r="U39">
        <v>75</v>
      </c>
      <c r="V39" t="s">
        <v>39</v>
      </c>
      <c r="W39">
        <v>1</v>
      </c>
      <c r="X39" t="s">
        <v>124</v>
      </c>
      <c r="Y39" t="s">
        <v>31</v>
      </c>
      <c r="Z39" t="s">
        <v>31</v>
      </c>
      <c r="AA39" t="s">
        <v>31</v>
      </c>
      <c r="AB39" t="s">
        <v>145</v>
      </c>
    </row>
    <row r="40" spans="1:28">
      <c r="A40" t="s">
        <v>146</v>
      </c>
      <c r="B40" s="2" t="str">
        <f>Hyperlink("https://www.diodes.com/datasheet/download/AP7343Q.pdf")</f>
        <v>https://www.diodes.com/datasheet/download/AP7343Q.pdf</v>
      </c>
      <c r="C40" t="str">
        <f>Hyperlink("https://www.diodes.com/part/view/AP7343Q","AP7343Q")</f>
        <v>AP7343Q</v>
      </c>
      <c r="D40" t="s">
        <v>147</v>
      </c>
      <c r="E40" t="s">
        <v>128</v>
      </c>
      <c r="F40" t="s">
        <v>40</v>
      </c>
      <c r="G40" t="s">
        <v>32</v>
      </c>
      <c r="H40">
        <v>60</v>
      </c>
      <c r="I40">
        <v>35</v>
      </c>
      <c r="J40" t="s">
        <v>33</v>
      </c>
      <c r="K40">
        <v>0.3</v>
      </c>
      <c r="L40">
        <v>5.25</v>
      </c>
      <c r="M40">
        <v>1.7</v>
      </c>
      <c r="N40">
        <v>0.9</v>
      </c>
      <c r="O40">
        <v>3.3</v>
      </c>
      <c r="P40" t="s">
        <v>148</v>
      </c>
      <c r="R40">
        <v>1</v>
      </c>
      <c r="S40">
        <v>60</v>
      </c>
      <c r="T40">
        <v>0.31</v>
      </c>
      <c r="U40">
        <v>75</v>
      </c>
      <c r="V40" t="s">
        <v>39</v>
      </c>
      <c r="W40">
        <v>1</v>
      </c>
      <c r="X40" t="s">
        <v>124</v>
      </c>
      <c r="Y40" t="s">
        <v>31</v>
      </c>
      <c r="Z40" t="s">
        <v>31</v>
      </c>
      <c r="AA40" t="s">
        <v>31</v>
      </c>
      <c r="AB40" t="s">
        <v>149</v>
      </c>
    </row>
    <row r="41" spans="1:28">
      <c r="A41" t="s">
        <v>150</v>
      </c>
      <c r="B41" s="2" t="str">
        <f>Hyperlink("https://www.diodes.com/datasheet/download/AP7345D.pdf")</f>
        <v>https://www.diodes.com/datasheet/download/AP7345D.pdf</v>
      </c>
      <c r="C41" t="str">
        <f>Hyperlink("https://www.diodes.com/part/view/AP7345D","AP7345D")</f>
        <v>AP7345D</v>
      </c>
      <c r="D41" t="s">
        <v>151</v>
      </c>
      <c r="E41" t="s">
        <v>30</v>
      </c>
      <c r="F41" t="s">
        <v>31</v>
      </c>
      <c r="G41" t="s">
        <v>32</v>
      </c>
      <c r="H41">
        <v>70</v>
      </c>
      <c r="I41">
        <v>50</v>
      </c>
      <c r="J41" t="s">
        <v>33</v>
      </c>
      <c r="K41">
        <v>0.4</v>
      </c>
      <c r="L41">
        <v>5.25</v>
      </c>
      <c r="M41">
        <v>1.7</v>
      </c>
      <c r="N41">
        <v>1.2</v>
      </c>
      <c r="O41">
        <v>3.6</v>
      </c>
      <c r="P41" t="s">
        <v>152</v>
      </c>
      <c r="R41">
        <v>1</v>
      </c>
      <c r="S41">
        <v>60</v>
      </c>
      <c r="T41">
        <v>0.29</v>
      </c>
      <c r="U41">
        <v>75</v>
      </c>
      <c r="V41" t="s">
        <v>39</v>
      </c>
      <c r="W41">
        <v>2</v>
      </c>
      <c r="X41" t="s">
        <v>40</v>
      </c>
      <c r="Y41" t="s">
        <v>31</v>
      </c>
      <c r="Z41" t="s">
        <v>31</v>
      </c>
      <c r="AA41" t="s">
        <v>31</v>
      </c>
      <c r="AB41" t="s">
        <v>153</v>
      </c>
    </row>
    <row r="42" spans="1:28">
      <c r="A42" t="s">
        <v>154</v>
      </c>
      <c r="B42" s="2" t="str">
        <f>Hyperlink("https://www.diodes.com/datasheet/download/AP7347D.pdf")</f>
        <v>https://www.diodes.com/datasheet/download/AP7347D.pdf</v>
      </c>
      <c r="C42" t="str">
        <f>Hyperlink("https://www.diodes.com/part/view/AP7347D","AP7347D")</f>
        <v>AP7347D</v>
      </c>
      <c r="D42" t="s">
        <v>155</v>
      </c>
      <c r="E42" t="s">
        <v>30</v>
      </c>
      <c r="F42" t="s">
        <v>31</v>
      </c>
      <c r="G42" t="s">
        <v>32</v>
      </c>
      <c r="H42">
        <v>125</v>
      </c>
      <c r="I42">
        <v>60</v>
      </c>
      <c r="J42" t="s">
        <v>33</v>
      </c>
      <c r="K42">
        <v>0.5</v>
      </c>
      <c r="L42">
        <v>5.5</v>
      </c>
      <c r="M42">
        <v>1.7</v>
      </c>
      <c r="N42">
        <v>1</v>
      </c>
      <c r="O42">
        <v>5</v>
      </c>
      <c r="P42" t="s">
        <v>156</v>
      </c>
      <c r="R42">
        <v>1</v>
      </c>
      <c r="S42">
        <v>60</v>
      </c>
      <c r="T42">
        <v>0.32</v>
      </c>
      <c r="U42">
        <v>75</v>
      </c>
      <c r="V42" t="s">
        <v>39</v>
      </c>
      <c r="W42">
        <v>1</v>
      </c>
      <c r="X42" t="s">
        <v>40</v>
      </c>
      <c r="Y42" t="s">
        <v>31</v>
      </c>
      <c r="Z42" t="s">
        <v>31</v>
      </c>
      <c r="AA42" t="s">
        <v>31</v>
      </c>
      <c r="AB42" t="s">
        <v>157</v>
      </c>
    </row>
    <row r="43" spans="1:28">
      <c r="A43" t="s">
        <v>158</v>
      </c>
      <c r="B43" s="2" t="str">
        <f>Hyperlink("https://www.diodes.com/datasheet/download/AP7347DQ.pdf")</f>
        <v>https://www.diodes.com/datasheet/download/AP7347DQ.pdf</v>
      </c>
      <c r="C43" t="str">
        <f>Hyperlink("https://www.diodes.com/part/view/AP7347DQ","AP7347DQ")</f>
        <v>AP7347DQ</v>
      </c>
      <c r="D43" t="s">
        <v>159</v>
      </c>
      <c r="E43" t="s">
        <v>128</v>
      </c>
      <c r="F43" t="s">
        <v>40</v>
      </c>
      <c r="G43" t="s">
        <v>32</v>
      </c>
      <c r="H43">
        <v>125</v>
      </c>
      <c r="I43">
        <v>60</v>
      </c>
      <c r="J43" t="s">
        <v>33</v>
      </c>
      <c r="K43">
        <v>0.5</v>
      </c>
      <c r="L43">
        <v>5.5</v>
      </c>
      <c r="M43">
        <v>1.7</v>
      </c>
      <c r="N43">
        <v>1</v>
      </c>
      <c r="O43">
        <v>5</v>
      </c>
      <c r="P43" t="s">
        <v>156</v>
      </c>
      <c r="R43">
        <v>1</v>
      </c>
      <c r="S43">
        <v>60</v>
      </c>
      <c r="T43">
        <v>0.32</v>
      </c>
      <c r="U43">
        <v>75</v>
      </c>
      <c r="V43" t="s">
        <v>39</v>
      </c>
      <c r="W43">
        <v>1</v>
      </c>
      <c r="X43" t="s">
        <v>40</v>
      </c>
      <c r="Y43" t="s">
        <v>31</v>
      </c>
      <c r="Z43" t="s">
        <v>31</v>
      </c>
      <c r="AA43" t="s">
        <v>31</v>
      </c>
      <c r="AB43" t="s">
        <v>157</v>
      </c>
    </row>
    <row r="44" spans="1:28">
      <c r="A44" t="s">
        <v>160</v>
      </c>
      <c r="B44" s="2" t="str">
        <f>Hyperlink("https://www.diodes.com/datasheet/download/AP7348.pdf")</f>
        <v>https://www.diodes.com/datasheet/download/AP7348.pdf</v>
      </c>
      <c r="C44" t="str">
        <f>Hyperlink("https://www.diodes.com/part/view/AP7348","AP7348")</f>
        <v>AP7348</v>
      </c>
      <c r="D44" t="s">
        <v>161</v>
      </c>
      <c r="E44" t="s">
        <v>30</v>
      </c>
      <c r="F44" t="s">
        <v>31</v>
      </c>
      <c r="G44" t="s">
        <v>32</v>
      </c>
      <c r="H44">
        <v>140</v>
      </c>
      <c r="I44">
        <v>35</v>
      </c>
      <c r="J44" t="s">
        <v>33</v>
      </c>
      <c r="K44">
        <v>0.13</v>
      </c>
      <c r="L44">
        <v>5.25</v>
      </c>
      <c r="M44">
        <v>1.7</v>
      </c>
      <c r="N44">
        <v>1.2</v>
      </c>
      <c r="O44">
        <v>3.6</v>
      </c>
      <c r="P44" t="s">
        <v>162</v>
      </c>
      <c r="R44">
        <v>1</v>
      </c>
      <c r="S44">
        <v>60</v>
      </c>
      <c r="T44">
        <v>0.33</v>
      </c>
      <c r="U44">
        <v>75</v>
      </c>
      <c r="V44" t="s">
        <v>39</v>
      </c>
      <c r="W44">
        <v>4</v>
      </c>
      <c r="X44" t="s">
        <v>40</v>
      </c>
      <c r="Y44" t="s">
        <v>31</v>
      </c>
      <c r="Z44" t="s">
        <v>31</v>
      </c>
      <c r="AA44" t="s">
        <v>31</v>
      </c>
      <c r="AB44" t="s">
        <v>163</v>
      </c>
    </row>
    <row r="45" spans="1:28">
      <c r="A45" t="s">
        <v>164</v>
      </c>
      <c r="B45" s="2" t="str">
        <f>Hyperlink("https://www.diodes.com/datasheet/download/AP7350.pdf")</f>
        <v>https://www.diodes.com/datasheet/download/AP7350.pdf</v>
      </c>
      <c r="C45" t="str">
        <f>Hyperlink("https://www.diodes.com/part/view/AP7350","AP7350")</f>
        <v>AP7350</v>
      </c>
      <c r="D45" t="s">
        <v>165</v>
      </c>
      <c r="E45" t="s">
        <v>30</v>
      </c>
      <c r="F45" t="s">
        <v>31</v>
      </c>
      <c r="G45" t="s">
        <v>32</v>
      </c>
      <c r="H45">
        <v>0.4</v>
      </c>
      <c r="I45">
        <v>0.25</v>
      </c>
      <c r="J45" t="s">
        <v>33</v>
      </c>
      <c r="K45">
        <v>0.15</v>
      </c>
      <c r="L45">
        <v>5.25</v>
      </c>
      <c r="M45">
        <v>2</v>
      </c>
      <c r="N45">
        <v>1.2</v>
      </c>
      <c r="O45">
        <v>4.5</v>
      </c>
      <c r="P45" t="s">
        <v>166</v>
      </c>
      <c r="R45">
        <v>1</v>
      </c>
      <c r="T45">
        <v>0.35</v>
      </c>
      <c r="U45">
        <v>23</v>
      </c>
      <c r="V45" t="s">
        <v>39</v>
      </c>
      <c r="W45">
        <v>1</v>
      </c>
      <c r="X45" t="s">
        <v>124</v>
      </c>
      <c r="Y45" t="s">
        <v>31</v>
      </c>
      <c r="Z45" t="s">
        <v>31</v>
      </c>
      <c r="AA45" t="s">
        <v>31</v>
      </c>
      <c r="AB45" t="s">
        <v>167</v>
      </c>
    </row>
    <row r="46" spans="1:28">
      <c r="A46" t="s">
        <v>168</v>
      </c>
      <c r="B46" s="2" t="str">
        <f>Hyperlink("https://www.diodes.com/datasheet/download/AP7351D.pdf")</f>
        <v>https://www.diodes.com/datasheet/download/AP7351D.pdf</v>
      </c>
      <c r="C46" t="str">
        <f>Hyperlink("https://www.diodes.com/part/view/AP7351D","AP7351D")</f>
        <v>AP7351D</v>
      </c>
      <c r="D46" t="s">
        <v>165</v>
      </c>
      <c r="E46" t="s">
        <v>30</v>
      </c>
      <c r="F46" t="s">
        <v>31</v>
      </c>
      <c r="G46" t="s">
        <v>32</v>
      </c>
      <c r="H46">
        <v>1</v>
      </c>
      <c r="I46">
        <v>0.5</v>
      </c>
      <c r="J46" t="s">
        <v>33</v>
      </c>
      <c r="K46">
        <v>0.15</v>
      </c>
      <c r="L46">
        <v>5.5</v>
      </c>
      <c r="M46">
        <v>1.4</v>
      </c>
      <c r="N46">
        <v>0.8</v>
      </c>
      <c r="O46">
        <v>4.5</v>
      </c>
      <c r="P46" t="s">
        <v>169</v>
      </c>
      <c r="R46">
        <v>1</v>
      </c>
      <c r="T46">
        <v>0.35</v>
      </c>
      <c r="U46">
        <v>60</v>
      </c>
      <c r="V46" t="s">
        <v>39</v>
      </c>
      <c r="W46">
        <v>1</v>
      </c>
      <c r="X46" t="s">
        <v>40</v>
      </c>
      <c r="Y46" t="s">
        <v>31</v>
      </c>
      <c r="Z46" t="s">
        <v>31</v>
      </c>
      <c r="AA46" t="s">
        <v>31</v>
      </c>
      <c r="AB46" t="s">
        <v>170</v>
      </c>
    </row>
    <row r="47" spans="1:28">
      <c r="A47" t="s">
        <v>171</v>
      </c>
      <c r="B47" s="2" t="str">
        <f>Hyperlink("https://www.diodes.com/datasheet/download/AP7353.pdf")</f>
        <v>https://www.diodes.com/datasheet/download/AP7353.pdf</v>
      </c>
      <c r="C47" t="str">
        <f>Hyperlink("https://www.diodes.com/part/view/AP7353","AP7353")</f>
        <v>AP7353</v>
      </c>
      <c r="D47" t="s">
        <v>172</v>
      </c>
      <c r="E47" t="s">
        <v>30</v>
      </c>
      <c r="F47" t="s">
        <v>31</v>
      </c>
      <c r="G47" t="s">
        <v>32</v>
      </c>
      <c r="H47">
        <v>27</v>
      </c>
      <c r="I47">
        <v>18</v>
      </c>
      <c r="J47" t="s">
        <v>33</v>
      </c>
      <c r="K47">
        <v>0.25</v>
      </c>
      <c r="L47">
        <v>5.5</v>
      </c>
      <c r="M47">
        <v>2</v>
      </c>
      <c r="N47">
        <v>1.8</v>
      </c>
      <c r="O47">
        <v>4.5</v>
      </c>
      <c r="P47" t="s">
        <v>173</v>
      </c>
      <c r="R47">
        <v>1</v>
      </c>
      <c r="S47">
        <v>10</v>
      </c>
      <c r="T47">
        <v>0.117</v>
      </c>
      <c r="U47">
        <v>90</v>
      </c>
      <c r="V47" t="s">
        <v>39</v>
      </c>
      <c r="W47">
        <v>1</v>
      </c>
      <c r="X47" t="s">
        <v>124</v>
      </c>
      <c r="Y47" t="s">
        <v>31</v>
      </c>
      <c r="Z47" t="s">
        <v>31</v>
      </c>
      <c r="AA47" t="s">
        <v>31</v>
      </c>
      <c r="AB47" t="s">
        <v>174</v>
      </c>
    </row>
    <row r="48" spans="1:28">
      <c r="A48" t="s">
        <v>175</v>
      </c>
      <c r="B48" s="2" t="str">
        <f>Hyperlink("https://www.diodes.com/datasheet/download/AP7354.pdf")</f>
        <v>https://www.diodes.com/datasheet/download/AP7354.pdf</v>
      </c>
      <c r="C48" t="str">
        <f>Hyperlink("https://www.diodes.com/part/view/AP7354","AP7354")</f>
        <v>AP7354</v>
      </c>
      <c r="D48" t="s">
        <v>176</v>
      </c>
      <c r="E48" t="s">
        <v>30</v>
      </c>
      <c r="F48" t="s">
        <v>31</v>
      </c>
      <c r="G48" t="s">
        <v>32</v>
      </c>
      <c r="H48">
        <v>0.6</v>
      </c>
      <c r="I48">
        <v>0.25</v>
      </c>
      <c r="J48" t="s">
        <v>33</v>
      </c>
      <c r="K48">
        <v>0.15</v>
      </c>
      <c r="L48">
        <v>5.5</v>
      </c>
      <c r="M48">
        <v>2</v>
      </c>
      <c r="N48">
        <v>1.2</v>
      </c>
      <c r="O48">
        <v>4.5</v>
      </c>
      <c r="P48" t="s">
        <v>177</v>
      </c>
      <c r="R48">
        <v>1</v>
      </c>
      <c r="T48">
        <v>0.35</v>
      </c>
      <c r="U48">
        <v>23</v>
      </c>
      <c r="V48" t="s">
        <v>39</v>
      </c>
      <c r="W48">
        <v>1</v>
      </c>
      <c r="X48" t="s">
        <v>124</v>
      </c>
      <c r="Y48" t="s">
        <v>31</v>
      </c>
      <c r="Z48" t="s">
        <v>31</v>
      </c>
      <c r="AA48" t="s">
        <v>31</v>
      </c>
      <c r="AB48" t="s">
        <v>125</v>
      </c>
    </row>
    <row r="49" spans="1:28">
      <c r="A49" t="s">
        <v>178</v>
      </c>
      <c r="B49" s="2" t="str">
        <f>Hyperlink("https://www.diodes.com/datasheet/download/AP7361C.pdf")</f>
        <v>https://www.diodes.com/datasheet/download/AP7361C.pdf</v>
      </c>
      <c r="C49" t="str">
        <f>Hyperlink("https://www.diodes.com/part/view/AP7361C","AP7361C")</f>
        <v>AP7361C</v>
      </c>
      <c r="D49" t="s">
        <v>179</v>
      </c>
      <c r="E49" t="s">
        <v>30</v>
      </c>
      <c r="F49" t="s">
        <v>31</v>
      </c>
      <c r="G49" t="s">
        <v>32</v>
      </c>
      <c r="H49">
        <v>80</v>
      </c>
      <c r="I49">
        <v>60</v>
      </c>
      <c r="J49" t="s">
        <v>44</v>
      </c>
      <c r="K49">
        <v>1</v>
      </c>
      <c r="L49">
        <v>6</v>
      </c>
      <c r="M49">
        <v>2.2</v>
      </c>
      <c r="N49">
        <v>0.8</v>
      </c>
      <c r="O49">
        <v>6</v>
      </c>
      <c r="P49" t="s">
        <v>180</v>
      </c>
      <c r="Q49">
        <v>0.8</v>
      </c>
      <c r="R49">
        <v>1</v>
      </c>
      <c r="T49">
        <v>0.528</v>
      </c>
      <c r="U49">
        <v>75</v>
      </c>
      <c r="V49" t="s">
        <v>39</v>
      </c>
      <c r="W49">
        <v>1</v>
      </c>
      <c r="X49" t="s">
        <v>40</v>
      </c>
      <c r="Y49" t="s">
        <v>31</v>
      </c>
      <c r="Z49" t="s">
        <v>31</v>
      </c>
      <c r="AA49" t="s">
        <v>31</v>
      </c>
      <c r="AB49" t="s">
        <v>181</v>
      </c>
    </row>
    <row r="50" spans="1:28">
      <c r="A50" t="s">
        <v>182</v>
      </c>
      <c r="B50" s="2" t="str">
        <f>Hyperlink("https://www.diodes.com/datasheet/download/AP7361E.pdf")</f>
        <v>https://www.diodes.com/datasheet/download/AP7361E.pdf</v>
      </c>
      <c r="C50" t="str">
        <f>Hyperlink("https://www.diodes.com/part/view/AP7361E","AP7361E")</f>
        <v>AP7361E</v>
      </c>
      <c r="D50" t="s">
        <v>179</v>
      </c>
      <c r="E50" t="s">
        <v>30</v>
      </c>
      <c r="F50" t="s">
        <v>31</v>
      </c>
      <c r="G50" t="s">
        <v>32</v>
      </c>
      <c r="H50">
        <v>91</v>
      </c>
      <c r="I50">
        <v>68</v>
      </c>
      <c r="J50" t="s">
        <v>44</v>
      </c>
      <c r="K50">
        <v>1</v>
      </c>
      <c r="L50">
        <v>6</v>
      </c>
      <c r="M50">
        <v>2.2</v>
      </c>
      <c r="N50">
        <v>0.8</v>
      </c>
      <c r="O50">
        <v>6</v>
      </c>
      <c r="P50" t="s">
        <v>180</v>
      </c>
      <c r="Q50">
        <v>0.8</v>
      </c>
      <c r="R50">
        <v>1</v>
      </c>
      <c r="T50">
        <v>0.528</v>
      </c>
      <c r="U50">
        <v>75</v>
      </c>
      <c r="V50" t="s">
        <v>39</v>
      </c>
      <c r="W50">
        <v>1</v>
      </c>
      <c r="X50" t="s">
        <v>40</v>
      </c>
      <c r="Y50" t="s">
        <v>69</v>
      </c>
      <c r="Z50" t="s">
        <v>31</v>
      </c>
      <c r="AA50" t="s">
        <v>31</v>
      </c>
      <c r="AB50" t="s">
        <v>183</v>
      </c>
    </row>
    <row r="51" spans="1:28">
      <c r="A51" t="s">
        <v>184</v>
      </c>
      <c r="B51" s="2" t="str">
        <f>Hyperlink("https://www.diodes.com/datasheet/download/AP7361EA.pdf")</f>
        <v>https://www.diodes.com/datasheet/download/AP7361EA.pdf</v>
      </c>
      <c r="C51" t="str">
        <f>Hyperlink("https://www.diodes.com/part/view/AP7361EA","AP7361EA")</f>
        <v>AP7361EA</v>
      </c>
      <c r="D51" t="s">
        <v>179</v>
      </c>
      <c r="E51" t="s">
        <v>30</v>
      </c>
      <c r="F51" t="s">
        <v>31</v>
      </c>
      <c r="G51" t="s">
        <v>32</v>
      </c>
      <c r="H51">
        <v>80</v>
      </c>
      <c r="I51">
        <v>60</v>
      </c>
      <c r="J51" t="s">
        <v>44</v>
      </c>
      <c r="K51">
        <v>1</v>
      </c>
      <c r="L51">
        <v>6</v>
      </c>
      <c r="M51">
        <v>2.2</v>
      </c>
      <c r="N51">
        <v>0.8</v>
      </c>
      <c r="O51">
        <v>6</v>
      </c>
      <c r="P51" t="s">
        <v>185</v>
      </c>
      <c r="Q51">
        <v>0.8</v>
      </c>
      <c r="R51">
        <v>1</v>
      </c>
      <c r="T51">
        <v>0.528</v>
      </c>
      <c r="U51">
        <v>75</v>
      </c>
      <c r="V51" t="s">
        <v>39</v>
      </c>
      <c r="W51">
        <v>1</v>
      </c>
      <c r="X51" t="s">
        <v>40</v>
      </c>
      <c r="Y51" t="s">
        <v>31</v>
      </c>
      <c r="Z51" t="s">
        <v>31</v>
      </c>
      <c r="AA51" t="s">
        <v>31</v>
      </c>
      <c r="AB51" t="s">
        <v>181</v>
      </c>
    </row>
    <row r="52" spans="1:28">
      <c r="A52" t="s">
        <v>186</v>
      </c>
      <c r="B52" s="2" t="str">
        <f>Hyperlink("https://www.diodes.com/datasheet/download/AP7362.pdf")</f>
        <v>https://www.diodes.com/datasheet/download/AP7362.pdf</v>
      </c>
      <c r="C52" t="str">
        <f>Hyperlink("https://www.diodes.com/part/view/AP7362","AP7362")</f>
        <v>AP7362</v>
      </c>
      <c r="D52" t="s">
        <v>187</v>
      </c>
      <c r="E52" t="s">
        <v>30</v>
      </c>
      <c r="F52" t="s">
        <v>31</v>
      </c>
      <c r="G52" t="s">
        <v>32</v>
      </c>
      <c r="H52">
        <v>250</v>
      </c>
      <c r="I52">
        <v>1000</v>
      </c>
      <c r="J52" t="s">
        <v>44</v>
      </c>
      <c r="K52">
        <v>1.5</v>
      </c>
      <c r="L52">
        <v>5.5</v>
      </c>
      <c r="M52">
        <v>2.2</v>
      </c>
      <c r="N52">
        <v>0.605</v>
      </c>
      <c r="O52">
        <v>5.5</v>
      </c>
      <c r="P52" t="s">
        <v>188</v>
      </c>
      <c r="Q52">
        <v>0.605</v>
      </c>
      <c r="R52">
        <v>5</v>
      </c>
      <c r="T52">
        <v>0.28</v>
      </c>
      <c r="U52">
        <v>61</v>
      </c>
      <c r="V52" t="s">
        <v>39</v>
      </c>
      <c r="W52">
        <v>1</v>
      </c>
      <c r="X52" t="s">
        <v>31</v>
      </c>
      <c r="Y52" t="s">
        <v>31</v>
      </c>
      <c r="Z52" t="s">
        <v>31</v>
      </c>
      <c r="AA52" t="s">
        <v>31</v>
      </c>
      <c r="AB52" t="s">
        <v>189</v>
      </c>
    </row>
    <row r="53" spans="1:28">
      <c r="A53" t="s">
        <v>190</v>
      </c>
      <c r="B53" s="2" t="str">
        <f>Hyperlink("https://www.diodes.com/datasheet/download/AP7363.pdf")</f>
        <v>https://www.diodes.com/datasheet/download/AP7363.pdf</v>
      </c>
      <c r="C53" t="str">
        <f>Hyperlink("https://www.diodes.com/part/view/AP7363","AP7363")</f>
        <v>AP7363</v>
      </c>
      <c r="D53" t="s">
        <v>191</v>
      </c>
      <c r="E53" t="s">
        <v>30</v>
      </c>
      <c r="F53" t="s">
        <v>31</v>
      </c>
      <c r="G53" t="s">
        <v>32</v>
      </c>
      <c r="H53">
        <v>250</v>
      </c>
      <c r="I53">
        <v>1000</v>
      </c>
      <c r="J53" t="s">
        <v>44</v>
      </c>
      <c r="K53">
        <v>1.5</v>
      </c>
      <c r="L53">
        <v>5.5</v>
      </c>
      <c r="M53">
        <v>2.7</v>
      </c>
      <c r="N53">
        <v>0.605</v>
      </c>
      <c r="O53">
        <v>5.5</v>
      </c>
      <c r="P53" t="s">
        <v>188</v>
      </c>
      <c r="Q53">
        <v>0.605</v>
      </c>
      <c r="R53">
        <v>5</v>
      </c>
      <c r="T53">
        <v>0.28</v>
      </c>
      <c r="U53">
        <v>61</v>
      </c>
      <c r="V53" t="s">
        <v>31</v>
      </c>
      <c r="W53">
        <v>1</v>
      </c>
      <c r="X53" t="s">
        <v>31</v>
      </c>
      <c r="Y53" t="s">
        <v>31</v>
      </c>
      <c r="Z53" t="s">
        <v>31</v>
      </c>
      <c r="AA53" t="s">
        <v>31</v>
      </c>
      <c r="AB53" t="s">
        <v>192</v>
      </c>
    </row>
    <row r="54" spans="1:28">
      <c r="A54" t="s">
        <v>193</v>
      </c>
      <c r="B54" s="2" t="str">
        <f>Hyperlink("https://www.diodes.com/datasheet/download/AP7366EA.pdf")</f>
        <v>https://www.diodes.com/datasheet/download/AP7366EA.pdf</v>
      </c>
      <c r="C54" t="str">
        <f>Hyperlink("https://www.diodes.com/part/view/AP7366EA","AP7366EA")</f>
        <v>AP7366EA</v>
      </c>
      <c r="D54" t="s">
        <v>194</v>
      </c>
      <c r="E54" t="s">
        <v>30</v>
      </c>
      <c r="F54" t="s">
        <v>31</v>
      </c>
      <c r="G54" t="s">
        <v>32</v>
      </c>
      <c r="H54">
        <v>80</v>
      </c>
      <c r="I54">
        <v>60</v>
      </c>
      <c r="J54" t="s">
        <v>44</v>
      </c>
      <c r="K54">
        <v>0.6</v>
      </c>
      <c r="L54">
        <v>6</v>
      </c>
      <c r="M54">
        <v>2.2</v>
      </c>
      <c r="N54">
        <v>0.8</v>
      </c>
      <c r="O54">
        <v>5</v>
      </c>
      <c r="P54" t="s">
        <v>195</v>
      </c>
      <c r="Q54">
        <v>0.8</v>
      </c>
      <c r="R54">
        <v>1.5</v>
      </c>
      <c r="T54">
        <v>0.29</v>
      </c>
      <c r="U54">
        <v>75</v>
      </c>
      <c r="V54" t="s">
        <v>39</v>
      </c>
      <c r="W54">
        <v>1</v>
      </c>
      <c r="X54" t="s">
        <v>31</v>
      </c>
      <c r="Y54" t="s">
        <v>31</v>
      </c>
      <c r="Z54" t="s">
        <v>31</v>
      </c>
      <c r="AA54" t="s">
        <v>31</v>
      </c>
      <c r="AB54" t="s">
        <v>117</v>
      </c>
    </row>
    <row r="55" spans="1:28">
      <c r="A55" t="s">
        <v>196</v>
      </c>
      <c r="B55" s="2" t="str">
        <f>Hyperlink("https://www.diodes.com/datasheet/download/AP7368.pdf")</f>
        <v>https://www.diodes.com/datasheet/download/AP7368.pdf</v>
      </c>
      <c r="C55" t="str">
        <f>Hyperlink("https://www.diodes.com/part/view/AP7368","AP7368")</f>
        <v>AP7368</v>
      </c>
      <c r="D55" t="s">
        <v>197</v>
      </c>
      <c r="E55" t="s">
        <v>30</v>
      </c>
      <c r="F55" t="s">
        <v>31</v>
      </c>
      <c r="G55" t="s">
        <v>32</v>
      </c>
      <c r="H55">
        <v>170</v>
      </c>
      <c r="I55">
        <v>110</v>
      </c>
      <c r="J55" t="s">
        <v>33</v>
      </c>
      <c r="K55" t="s">
        <v>198</v>
      </c>
      <c r="L55">
        <v>5.5</v>
      </c>
      <c r="M55">
        <v>1.7</v>
      </c>
      <c r="N55">
        <v>0.9</v>
      </c>
      <c r="O55">
        <v>3.3</v>
      </c>
      <c r="P55" t="s">
        <v>199</v>
      </c>
      <c r="R55">
        <v>1</v>
      </c>
      <c r="S55">
        <v>16</v>
      </c>
      <c r="T55" t="s">
        <v>200</v>
      </c>
      <c r="U55">
        <v>80</v>
      </c>
      <c r="V55" t="s">
        <v>39</v>
      </c>
      <c r="W55">
        <v>1</v>
      </c>
      <c r="X55" t="s">
        <v>40</v>
      </c>
      <c r="Y55" t="s">
        <v>31</v>
      </c>
      <c r="Z55" t="s">
        <v>31</v>
      </c>
      <c r="AA55" t="s">
        <v>31</v>
      </c>
      <c r="AB55" t="s">
        <v>201</v>
      </c>
    </row>
    <row r="56" spans="1:28">
      <c r="A56" t="s">
        <v>202</v>
      </c>
      <c r="B56" s="2" t="str">
        <f>Hyperlink("https://www.diodes.com/datasheet/download/AP7375.pdf")</f>
        <v>https://www.diodes.com/datasheet/download/AP7375.pdf</v>
      </c>
      <c r="C56" t="str">
        <f>Hyperlink("https://www.diodes.com/part/view/AP7375","AP7375")</f>
        <v>AP7375</v>
      </c>
      <c r="D56" t="s">
        <v>203</v>
      </c>
      <c r="E56" t="s">
        <v>30</v>
      </c>
      <c r="F56" t="s">
        <v>31</v>
      </c>
      <c r="G56" t="s">
        <v>32</v>
      </c>
      <c r="H56">
        <v>5</v>
      </c>
      <c r="I56">
        <v>2.1</v>
      </c>
      <c r="J56" t="s">
        <v>33</v>
      </c>
      <c r="K56">
        <v>0.3</v>
      </c>
      <c r="L56">
        <v>45</v>
      </c>
      <c r="M56">
        <v>3</v>
      </c>
      <c r="N56">
        <v>1.8</v>
      </c>
      <c r="O56">
        <v>5</v>
      </c>
      <c r="P56" t="s">
        <v>204</v>
      </c>
      <c r="R56">
        <v>2</v>
      </c>
      <c r="T56">
        <v>0.35</v>
      </c>
      <c r="U56">
        <v>85</v>
      </c>
      <c r="V56" t="s">
        <v>39</v>
      </c>
      <c r="W56">
        <v>1</v>
      </c>
      <c r="X56" t="s">
        <v>31</v>
      </c>
      <c r="Y56" t="s">
        <v>31</v>
      </c>
      <c r="Z56" t="s">
        <v>31</v>
      </c>
      <c r="AA56" t="s">
        <v>31</v>
      </c>
      <c r="AB56" t="s">
        <v>205</v>
      </c>
    </row>
    <row r="57" spans="1:28">
      <c r="A57" t="s">
        <v>206</v>
      </c>
      <c r="B57" s="2" t="str">
        <f>Hyperlink("https://www.diodes.com/datasheet/download/AP7375Q.pdf")</f>
        <v>https://www.diodes.com/datasheet/download/AP7375Q.pdf</v>
      </c>
      <c r="C57" t="str">
        <f>Hyperlink("https://www.diodes.com/part/view/AP7375Q","AP7375Q")</f>
        <v>AP7375Q</v>
      </c>
      <c r="D57" t="s">
        <v>207</v>
      </c>
      <c r="E57" t="s">
        <v>128</v>
      </c>
      <c r="F57" t="s">
        <v>40</v>
      </c>
      <c r="G57" t="s">
        <v>32</v>
      </c>
      <c r="H57">
        <v>7.5</v>
      </c>
      <c r="I57">
        <v>2.1</v>
      </c>
      <c r="J57" t="s">
        <v>33</v>
      </c>
      <c r="K57">
        <v>0.3</v>
      </c>
      <c r="L57">
        <v>45</v>
      </c>
      <c r="M57">
        <v>3</v>
      </c>
      <c r="N57">
        <v>1.8</v>
      </c>
      <c r="O57">
        <v>5</v>
      </c>
      <c r="P57" t="s">
        <v>208</v>
      </c>
      <c r="R57">
        <v>2</v>
      </c>
      <c r="T57">
        <v>0.35</v>
      </c>
      <c r="U57">
        <v>85</v>
      </c>
      <c r="V57" t="s">
        <v>39</v>
      </c>
      <c r="W57">
        <v>1</v>
      </c>
      <c r="X57" t="s">
        <v>31</v>
      </c>
      <c r="Y57" t="s">
        <v>31</v>
      </c>
      <c r="Z57" t="s">
        <v>31</v>
      </c>
      <c r="AA57" t="s">
        <v>31</v>
      </c>
      <c r="AB57" t="s">
        <v>209</v>
      </c>
    </row>
    <row r="58" spans="1:28">
      <c r="A58" t="s">
        <v>210</v>
      </c>
      <c r="B58" s="2" t="str">
        <f>Hyperlink("https://www.diodes.com/datasheet/download/AP7380.pdf")</f>
        <v>https://www.diodes.com/datasheet/download/AP7380.pdf</v>
      </c>
      <c r="C58" t="str">
        <f>Hyperlink("https://www.diodes.com/part/view/AP7380","AP7380")</f>
        <v>AP7380</v>
      </c>
      <c r="D58" t="s">
        <v>211</v>
      </c>
      <c r="E58" t="s">
        <v>30</v>
      </c>
      <c r="F58" t="s">
        <v>31</v>
      </c>
      <c r="G58" t="s">
        <v>32</v>
      </c>
      <c r="H58">
        <v>3</v>
      </c>
      <c r="I58">
        <v>1.8</v>
      </c>
      <c r="J58" t="s">
        <v>33</v>
      </c>
      <c r="K58">
        <v>0.15</v>
      </c>
      <c r="L58">
        <v>24</v>
      </c>
      <c r="M58">
        <v>3.5</v>
      </c>
      <c r="N58">
        <v>1.8</v>
      </c>
      <c r="O58">
        <v>5</v>
      </c>
      <c r="P58" t="s">
        <v>212</v>
      </c>
      <c r="R58">
        <v>1</v>
      </c>
      <c r="T58">
        <v>1.1</v>
      </c>
      <c r="U58" t="s">
        <v>213</v>
      </c>
      <c r="V58" t="s">
        <v>39</v>
      </c>
      <c r="W58">
        <v>1</v>
      </c>
      <c r="X58" t="s">
        <v>31</v>
      </c>
      <c r="Y58" t="s">
        <v>31</v>
      </c>
      <c r="Z58" t="s">
        <v>31</v>
      </c>
      <c r="AA58" t="s">
        <v>31</v>
      </c>
      <c r="AB58" t="s">
        <v>78</v>
      </c>
    </row>
    <row r="59" spans="1:28">
      <c r="A59" t="s">
        <v>214</v>
      </c>
      <c r="B59" s="2" t="str">
        <f>Hyperlink("https://www.diodes.com/datasheet/download/AP7387.pdf")</f>
        <v>https://www.diodes.com/datasheet/download/AP7387.pdf</v>
      </c>
      <c r="C59" t="str">
        <f>Hyperlink("https://www.diodes.com/part/view/AP7387","AP7387")</f>
        <v>AP7387</v>
      </c>
      <c r="D59" t="s">
        <v>215</v>
      </c>
      <c r="E59" t="s">
        <v>30</v>
      </c>
      <c r="F59" t="s">
        <v>31</v>
      </c>
      <c r="G59" t="s">
        <v>32</v>
      </c>
      <c r="H59">
        <v>4</v>
      </c>
      <c r="I59">
        <v>2</v>
      </c>
      <c r="J59" t="s">
        <v>33</v>
      </c>
      <c r="K59">
        <v>0.15</v>
      </c>
      <c r="L59">
        <v>60</v>
      </c>
      <c r="M59">
        <v>5</v>
      </c>
      <c r="N59">
        <v>3</v>
      </c>
      <c r="O59">
        <v>5</v>
      </c>
      <c r="P59" t="s">
        <v>216</v>
      </c>
      <c r="R59">
        <v>2</v>
      </c>
      <c r="T59">
        <v>1.1</v>
      </c>
      <c r="U59">
        <v>70</v>
      </c>
      <c r="V59" t="s">
        <v>31</v>
      </c>
      <c r="W59">
        <v>1</v>
      </c>
      <c r="X59" t="s">
        <v>31</v>
      </c>
      <c r="Y59" t="s">
        <v>31</v>
      </c>
      <c r="Z59" t="s">
        <v>31</v>
      </c>
      <c r="AA59" t="s">
        <v>31</v>
      </c>
      <c r="AB59" t="s">
        <v>217</v>
      </c>
    </row>
    <row r="60" spans="1:28">
      <c r="A60" t="s">
        <v>218</v>
      </c>
      <c r="B60" s="2" t="str">
        <f>Hyperlink("https://www.diodes.com/datasheet/download/AP7387Q.pdf")</f>
        <v>https://www.diodes.com/datasheet/download/AP7387Q.pdf</v>
      </c>
      <c r="C60" t="str">
        <f>Hyperlink("https://www.diodes.com/part/view/AP7387Q","AP7387Q")</f>
        <v>AP7387Q</v>
      </c>
      <c r="D60" t="s">
        <v>219</v>
      </c>
      <c r="E60" t="s">
        <v>128</v>
      </c>
      <c r="F60" t="s">
        <v>40</v>
      </c>
      <c r="G60" t="s">
        <v>32</v>
      </c>
      <c r="H60">
        <v>5</v>
      </c>
      <c r="I60">
        <v>2</v>
      </c>
      <c r="J60" t="s">
        <v>33</v>
      </c>
      <c r="K60">
        <v>0.15</v>
      </c>
      <c r="L60">
        <v>60</v>
      </c>
      <c r="M60">
        <v>5</v>
      </c>
      <c r="N60">
        <v>3</v>
      </c>
      <c r="O60">
        <v>5</v>
      </c>
      <c r="P60" t="s">
        <v>216</v>
      </c>
      <c r="R60">
        <v>2</v>
      </c>
      <c r="T60">
        <v>1.1</v>
      </c>
      <c r="U60">
        <v>70</v>
      </c>
      <c r="V60" t="s">
        <v>31</v>
      </c>
      <c r="W60">
        <v>1</v>
      </c>
      <c r="X60" t="s">
        <v>31</v>
      </c>
      <c r="Y60" t="s">
        <v>31</v>
      </c>
      <c r="Z60" t="s">
        <v>31</v>
      </c>
      <c r="AA60" t="s">
        <v>31</v>
      </c>
      <c r="AB60" t="s">
        <v>220</v>
      </c>
    </row>
    <row r="61" spans="1:28">
      <c r="A61" t="s">
        <v>221</v>
      </c>
      <c r="B61" s="2" t="str">
        <f>Hyperlink("https://www.diodes.com/datasheet/download/AP7583Q%2FAQ.pdf")</f>
        <v>https://www.diodes.com/datasheet/download/AP7583Q%2FAQ.pdf</v>
      </c>
      <c r="C61" t="str">
        <f>Hyperlink("https://www.diodes.com/part/view/AP7583AQ","AP7583AQ")</f>
        <v>AP7583AQ</v>
      </c>
      <c r="D61" t="s">
        <v>222</v>
      </c>
      <c r="E61" t="s">
        <v>128</v>
      </c>
      <c r="F61" t="s">
        <v>40</v>
      </c>
      <c r="G61" t="s">
        <v>32</v>
      </c>
      <c r="H61">
        <v>6</v>
      </c>
      <c r="I61">
        <v>3</v>
      </c>
      <c r="J61" t="s">
        <v>44</v>
      </c>
      <c r="K61">
        <v>0.3</v>
      </c>
      <c r="L61">
        <v>42</v>
      </c>
      <c r="M61">
        <v>3</v>
      </c>
      <c r="N61">
        <v>1.2</v>
      </c>
      <c r="O61">
        <v>5</v>
      </c>
      <c r="P61" t="s">
        <v>223</v>
      </c>
      <c r="Q61">
        <v>1.207</v>
      </c>
      <c r="R61">
        <v>1.5</v>
      </c>
      <c r="T61">
        <v>0.5</v>
      </c>
      <c r="U61">
        <v>70</v>
      </c>
      <c r="V61" t="s">
        <v>39</v>
      </c>
      <c r="W61">
        <v>1</v>
      </c>
      <c r="X61" t="s">
        <v>31</v>
      </c>
      <c r="Y61" t="s">
        <v>69</v>
      </c>
      <c r="Z61" t="s">
        <v>31</v>
      </c>
      <c r="AA61" t="s">
        <v>31</v>
      </c>
      <c r="AB61" t="s">
        <v>224</v>
      </c>
    </row>
    <row r="62" spans="1:28">
      <c r="A62" t="s">
        <v>225</v>
      </c>
      <c r="B62" s="2" t="str">
        <f>Hyperlink("https://www.diodes.com/datasheet/download/AP7583Q%2FAQ.pdf")</f>
        <v>https://www.diodes.com/datasheet/download/AP7583Q%2FAQ.pdf</v>
      </c>
      <c r="C62" t="str">
        <f>Hyperlink("https://www.diodes.com/part/view/AP7583Q","AP7583Q")</f>
        <v>AP7583Q</v>
      </c>
      <c r="D62" t="s">
        <v>222</v>
      </c>
      <c r="E62" t="s">
        <v>30</v>
      </c>
      <c r="F62" t="s">
        <v>31</v>
      </c>
      <c r="G62" t="s">
        <v>32</v>
      </c>
      <c r="H62">
        <v>6</v>
      </c>
      <c r="I62">
        <v>3</v>
      </c>
      <c r="J62" t="s">
        <v>44</v>
      </c>
      <c r="K62">
        <v>0.3</v>
      </c>
      <c r="L62">
        <v>42</v>
      </c>
      <c r="M62">
        <v>3</v>
      </c>
      <c r="N62">
        <v>1.2</v>
      </c>
      <c r="O62">
        <v>5</v>
      </c>
      <c r="P62" t="s">
        <v>223</v>
      </c>
      <c r="Q62">
        <v>1.207</v>
      </c>
      <c r="R62">
        <v>1.5</v>
      </c>
      <c r="T62">
        <v>0.5</v>
      </c>
      <c r="U62">
        <v>70</v>
      </c>
      <c r="V62" t="s">
        <v>39</v>
      </c>
      <c r="W62">
        <v>1</v>
      </c>
      <c r="X62" t="s">
        <v>31</v>
      </c>
      <c r="Y62" t="s">
        <v>31</v>
      </c>
      <c r="Z62" t="s">
        <v>31</v>
      </c>
      <c r="AA62" t="s">
        <v>31</v>
      </c>
      <c r="AB62" t="s">
        <v>226</v>
      </c>
    </row>
    <row r="63" spans="1:28">
      <c r="A63" t="s">
        <v>227</v>
      </c>
      <c r="B63" s="2" t="str">
        <f>Hyperlink("https://www.diodes.com/datasheet/download/AZ1084C.pdf")</f>
        <v>https://www.diodes.com/datasheet/download/AZ1084C.pdf</v>
      </c>
      <c r="C63" t="str">
        <f>Hyperlink("https://www.diodes.com/part/view/AZ1084C","AZ1084C")</f>
        <v>AZ1084C</v>
      </c>
      <c r="D63" t="s">
        <v>151</v>
      </c>
      <c r="E63" t="s">
        <v>30</v>
      </c>
      <c r="F63" t="s">
        <v>31</v>
      </c>
      <c r="G63" t="s">
        <v>32</v>
      </c>
      <c r="H63">
        <v>10000</v>
      </c>
      <c r="I63">
        <v>5000</v>
      </c>
      <c r="J63" t="s">
        <v>44</v>
      </c>
      <c r="K63">
        <v>5</v>
      </c>
      <c r="L63">
        <v>12</v>
      </c>
      <c r="M63">
        <v>1.5</v>
      </c>
      <c r="N63">
        <v>1.25</v>
      </c>
      <c r="O63">
        <v>12</v>
      </c>
      <c r="P63" t="s">
        <v>228</v>
      </c>
      <c r="Q63">
        <v>1.25</v>
      </c>
      <c r="R63">
        <v>1</v>
      </c>
      <c r="S63">
        <v>150</v>
      </c>
      <c r="T63">
        <v>1.5</v>
      </c>
      <c r="U63">
        <v>72</v>
      </c>
      <c r="V63" t="s">
        <v>31</v>
      </c>
      <c r="W63">
        <v>1</v>
      </c>
      <c r="X63" t="s">
        <v>31</v>
      </c>
      <c r="Y63" t="s">
        <v>31</v>
      </c>
      <c r="Z63" t="s">
        <v>31</v>
      </c>
      <c r="AA63" t="s">
        <v>31</v>
      </c>
      <c r="AB63" t="s">
        <v>229</v>
      </c>
    </row>
    <row r="64" spans="1:28">
      <c r="A64" t="s">
        <v>230</v>
      </c>
      <c r="B64" s="2" t="str">
        <f>Hyperlink("https://www.diodes.com/datasheet/download/AZ1117C.pdf")</f>
        <v>https://www.diodes.com/datasheet/download/AZ1117C.pdf</v>
      </c>
      <c r="C64" t="str">
        <f>Hyperlink("https://www.diodes.com/part/view/AZ1117C","AZ1117C")</f>
        <v>AZ1117C</v>
      </c>
      <c r="D64" t="s">
        <v>231</v>
      </c>
      <c r="E64" t="s">
        <v>30</v>
      </c>
      <c r="F64" t="s">
        <v>31</v>
      </c>
      <c r="G64" t="s">
        <v>32</v>
      </c>
      <c r="H64">
        <v>6000</v>
      </c>
      <c r="I64">
        <v>4000</v>
      </c>
      <c r="J64" t="s">
        <v>44</v>
      </c>
      <c r="K64">
        <v>0.8</v>
      </c>
      <c r="L64">
        <v>15</v>
      </c>
      <c r="M64">
        <v>3.2</v>
      </c>
      <c r="N64">
        <v>1.25</v>
      </c>
      <c r="O64">
        <v>15</v>
      </c>
      <c r="P64" t="s">
        <v>232</v>
      </c>
      <c r="Q64">
        <v>1.25</v>
      </c>
      <c r="R64">
        <v>1</v>
      </c>
      <c r="S64">
        <v>150</v>
      </c>
      <c r="T64">
        <v>1.4</v>
      </c>
      <c r="U64">
        <v>70</v>
      </c>
      <c r="V64" t="s">
        <v>31</v>
      </c>
      <c r="W64">
        <v>1</v>
      </c>
      <c r="X64" t="s">
        <v>31</v>
      </c>
      <c r="Y64" t="s">
        <v>31</v>
      </c>
      <c r="Z64" t="s">
        <v>31</v>
      </c>
      <c r="AA64" t="s">
        <v>31</v>
      </c>
      <c r="AB64" t="s">
        <v>233</v>
      </c>
    </row>
    <row r="65" spans="1:28">
      <c r="A65" t="s">
        <v>234</v>
      </c>
      <c r="B65" s="2" t="str">
        <f>Hyperlink("https://www.diodes.com/datasheet/download/AZ1117I.pdf")</f>
        <v>https://www.diodes.com/datasheet/download/AZ1117I.pdf</v>
      </c>
      <c r="C65" t="str">
        <f>Hyperlink("https://www.diodes.com/part/view/AZ1117I","AZ1117I")</f>
        <v>AZ1117I</v>
      </c>
      <c r="D65" t="s">
        <v>235</v>
      </c>
      <c r="E65" t="s">
        <v>30</v>
      </c>
      <c r="F65" t="s">
        <v>31</v>
      </c>
      <c r="G65" t="s">
        <v>32</v>
      </c>
      <c r="H65">
        <v>6000</v>
      </c>
      <c r="I65">
        <v>4000</v>
      </c>
      <c r="J65" t="s">
        <v>44</v>
      </c>
      <c r="K65">
        <v>1</v>
      </c>
      <c r="L65">
        <v>15</v>
      </c>
      <c r="M65">
        <v>3.2</v>
      </c>
      <c r="N65">
        <v>1.25</v>
      </c>
      <c r="O65">
        <v>15</v>
      </c>
      <c r="P65" t="s">
        <v>232</v>
      </c>
      <c r="Q65">
        <v>1.25</v>
      </c>
      <c r="R65">
        <v>1</v>
      </c>
      <c r="S65">
        <v>150</v>
      </c>
      <c r="T65">
        <v>1.4</v>
      </c>
      <c r="U65">
        <v>70</v>
      </c>
      <c r="V65" t="s">
        <v>31</v>
      </c>
      <c r="W65">
        <v>1</v>
      </c>
      <c r="X65" t="s">
        <v>31</v>
      </c>
      <c r="Y65" t="s">
        <v>31</v>
      </c>
      <c r="Z65" t="s">
        <v>31</v>
      </c>
      <c r="AA65" t="s">
        <v>31</v>
      </c>
      <c r="AB65" t="s">
        <v>236</v>
      </c>
    </row>
    <row r="66" spans="1:28">
      <c r="A66" t="s">
        <v>237</v>
      </c>
      <c r="B66" s="2" t="str">
        <f>Hyperlink("https://www.diodes.com/datasheet/download/AZ2117.pdf")</f>
        <v>https://www.diodes.com/datasheet/download/AZ2117.pdf</v>
      </c>
      <c r="C66" t="str">
        <f>Hyperlink("https://www.diodes.com/part/view/AZ2117","AZ2117")</f>
        <v>AZ2117</v>
      </c>
      <c r="D66" t="s">
        <v>238</v>
      </c>
      <c r="E66" t="s">
        <v>30</v>
      </c>
      <c r="F66" t="s">
        <v>31</v>
      </c>
      <c r="G66" t="s">
        <v>32</v>
      </c>
      <c r="H66">
        <v>1000</v>
      </c>
      <c r="I66">
        <v>350</v>
      </c>
      <c r="J66" t="s">
        <v>56</v>
      </c>
      <c r="K66">
        <v>1</v>
      </c>
      <c r="L66">
        <v>15</v>
      </c>
      <c r="M66">
        <v>3</v>
      </c>
      <c r="N66">
        <v>1.25</v>
      </c>
      <c r="O66">
        <v>15</v>
      </c>
      <c r="Q66">
        <v>1.25</v>
      </c>
      <c r="R66">
        <v>1</v>
      </c>
      <c r="S66">
        <v>150</v>
      </c>
      <c r="T66">
        <v>1.5</v>
      </c>
      <c r="U66">
        <v>53</v>
      </c>
      <c r="V66" t="s">
        <v>31</v>
      </c>
      <c r="W66">
        <v>1</v>
      </c>
      <c r="X66" t="s">
        <v>31</v>
      </c>
      <c r="Y66" t="s">
        <v>31</v>
      </c>
      <c r="Z66" t="s">
        <v>31</v>
      </c>
      <c r="AA66" t="s">
        <v>31</v>
      </c>
      <c r="AB66" t="s">
        <v>239</v>
      </c>
    </row>
    <row r="67" spans="1:28">
      <c r="A67" t="s">
        <v>240</v>
      </c>
      <c r="B67" s="2" t="str">
        <f>Hyperlink("https://www.diodes.com/datasheet/download/AZ2185.pdf")</f>
        <v>https://www.diodes.com/datasheet/download/AZ2185.pdf</v>
      </c>
      <c r="C67" t="str">
        <f>Hyperlink("https://www.diodes.com/part/view/AZ2185","AZ2185")</f>
        <v>AZ2185</v>
      </c>
      <c r="D67" t="s">
        <v>241</v>
      </c>
      <c r="E67" t="s">
        <v>30</v>
      </c>
      <c r="F67" t="s">
        <v>31</v>
      </c>
      <c r="G67" t="s">
        <v>32</v>
      </c>
      <c r="H67">
        <v>1000</v>
      </c>
      <c r="I67">
        <v>300</v>
      </c>
      <c r="J67" t="s">
        <v>56</v>
      </c>
      <c r="K67">
        <v>3</v>
      </c>
      <c r="L67">
        <v>12</v>
      </c>
      <c r="M67">
        <v>2.75</v>
      </c>
      <c r="N67">
        <v>1.25</v>
      </c>
      <c r="O67">
        <v>12</v>
      </c>
      <c r="Q67">
        <v>1.25</v>
      </c>
      <c r="R67">
        <v>1</v>
      </c>
      <c r="S67">
        <v>150</v>
      </c>
      <c r="T67">
        <v>1.5</v>
      </c>
      <c r="U67">
        <v>50</v>
      </c>
      <c r="V67" t="s">
        <v>31</v>
      </c>
      <c r="W67">
        <v>1</v>
      </c>
      <c r="X67" t="s">
        <v>31</v>
      </c>
      <c r="Y67" t="s">
        <v>31</v>
      </c>
      <c r="Z67" t="s">
        <v>31</v>
      </c>
      <c r="AA67" t="s">
        <v>31</v>
      </c>
      <c r="AB67" t="s">
        <v>242</v>
      </c>
    </row>
    <row r="68" spans="1:28">
      <c r="A68" t="s">
        <v>243</v>
      </c>
      <c r="B68" s="2" t="str">
        <f>Hyperlink("https://www.diodes.com/datasheet/download/ZLDO1117Q.pdf")</f>
        <v>https://www.diodes.com/datasheet/download/ZLDO1117Q.pdf</v>
      </c>
      <c r="C68" t="str">
        <f>Hyperlink("https://www.diodes.com/part/view/ZLDO1117Q","ZLDO1117Q")</f>
        <v>ZLDO1117Q</v>
      </c>
      <c r="D68" t="s">
        <v>235</v>
      </c>
      <c r="E68" t="s">
        <v>128</v>
      </c>
      <c r="F68" t="s">
        <v>40</v>
      </c>
      <c r="G68" t="s">
        <v>32</v>
      </c>
      <c r="H68">
        <v>10000</v>
      </c>
      <c r="I68">
        <v>4000</v>
      </c>
      <c r="J68" t="s">
        <v>44</v>
      </c>
      <c r="K68">
        <v>1</v>
      </c>
      <c r="L68">
        <v>20</v>
      </c>
      <c r="M68">
        <v>1.4</v>
      </c>
      <c r="N68">
        <v>1.25</v>
      </c>
      <c r="O68">
        <v>20</v>
      </c>
      <c r="P68" t="s">
        <v>232</v>
      </c>
      <c r="Q68">
        <v>1.25</v>
      </c>
      <c r="R68">
        <v>1</v>
      </c>
      <c r="T68">
        <v>1.35</v>
      </c>
      <c r="U68">
        <v>80</v>
      </c>
      <c r="V68" t="s">
        <v>31</v>
      </c>
      <c r="W68">
        <v>1</v>
      </c>
      <c r="X68" t="s">
        <v>31</v>
      </c>
      <c r="Y68" t="s">
        <v>31</v>
      </c>
      <c r="Z68" t="s">
        <v>31</v>
      </c>
      <c r="AA68" t="s">
        <v>31</v>
      </c>
      <c r="AB68" t="s">
        <v>244</v>
      </c>
    </row>
  </sheetData>
  <autoFilter ref="A1:AB68"/>
  <hyperlinks>
    <hyperlink ref="B2" r:id="rId_hyperlink_1" tooltip="https://www.diodes.com/datasheet/download/AP130.pdf" display="https://www.diodes.com/datasheet/download/AP130.pdf"/>
    <hyperlink ref="C2" r:id="rId_hyperlink_2" tooltip="AP130" display="AP130"/>
    <hyperlink ref="B3" r:id="rId_hyperlink_3" tooltip="https://www.diodes.com/datasheet/download/AP2112.pdf" display="https://www.diodes.com/datasheet/download/AP2112.pdf"/>
    <hyperlink ref="C3" r:id="rId_hyperlink_4" tooltip="AP2112" display="AP2112"/>
    <hyperlink ref="B4" r:id="rId_hyperlink_5" tooltip="https://www.diodes.com/datasheet/download/AP2114.pdf" display="https://www.diodes.com/datasheet/download/AP2114.pdf"/>
    <hyperlink ref="C4" r:id="rId_hyperlink_6" tooltip="AP2114" display="AP2114"/>
    <hyperlink ref="B5" r:id="rId_hyperlink_7" tooltip="https://www.diodes.com/datasheet/download/AP2115.pdf" display="https://www.diodes.com/datasheet/download/AP2115.pdf"/>
    <hyperlink ref="C5" r:id="rId_hyperlink_8" tooltip="AP2115" display="AP2115"/>
    <hyperlink ref="B6" r:id="rId_hyperlink_9" tooltip="https://www.diodes.com/datasheet/download/AP2125.pdf" display="https://www.diodes.com/datasheet/download/AP2125.pdf"/>
    <hyperlink ref="C6" r:id="rId_hyperlink_10" tooltip="AP2125" display="AP2125"/>
    <hyperlink ref="B7" r:id="rId_hyperlink_11" tooltip="https://www.diodes.com/datasheet/download/AP2126.pdf" display="https://www.diodes.com/datasheet/download/AP2126.pdf"/>
    <hyperlink ref="C7" r:id="rId_hyperlink_12" tooltip="AP2126" display="AP2126"/>
    <hyperlink ref="B8" r:id="rId_hyperlink_13" tooltip="https://www.diodes.com/datasheet/download/AP2127.pdf" display="https://www.diodes.com/datasheet/download/AP2127.pdf"/>
    <hyperlink ref="C8" r:id="rId_hyperlink_14" tooltip="AP2127" display="AP2127"/>
    <hyperlink ref="B9" r:id="rId_hyperlink_15" tooltip="https://www.diodes.com/datasheet/download/AP2128.pdf" display="https://www.diodes.com/datasheet/download/AP2128.pdf"/>
    <hyperlink ref="C9" r:id="rId_hyperlink_16" tooltip="AP2128" display="AP2128"/>
    <hyperlink ref="B10" r:id="rId_hyperlink_17" tooltip="https://www.diodes.com/datasheet/download/AP2129.pdf" display="https://www.diodes.com/datasheet/download/AP2129.pdf"/>
    <hyperlink ref="C10" r:id="rId_hyperlink_18" tooltip="AP2129" display="AP2129"/>
    <hyperlink ref="B11" r:id="rId_hyperlink_19" tooltip="https://www.diodes.com/datasheet/download/AP2132.pdf" display="https://www.diodes.com/datasheet/download/AP2132.pdf"/>
    <hyperlink ref="C11" r:id="rId_hyperlink_20" tooltip="AP2132" display="AP2132"/>
    <hyperlink ref="B12" r:id="rId_hyperlink_21" tooltip="https://www.diodes.com/datasheet/download/AP2132A.pdf" display="https://www.diodes.com/datasheet/download/AP2132A.pdf"/>
    <hyperlink ref="C12" r:id="rId_hyperlink_22" tooltip="AP2132A" display="AP2132A"/>
    <hyperlink ref="B13" r:id="rId_hyperlink_23" tooltip="https://www.diodes.com/datasheet/download/AP2132B.pdf" display="https://www.diodes.com/datasheet/download/AP2132B.pdf"/>
    <hyperlink ref="C13" r:id="rId_hyperlink_24" tooltip="AP2132B" display="AP2132B"/>
    <hyperlink ref="B14" r:id="rId_hyperlink_25" tooltip="https://www.diodes.com/datasheet/download/AP2202.pdf" display="https://www.diodes.com/datasheet/download/AP2202.pdf"/>
    <hyperlink ref="C14" r:id="rId_hyperlink_26" tooltip="AP2202" display="AP2202"/>
    <hyperlink ref="B15" r:id="rId_hyperlink_27" tooltip="https://www.diodes.com/datasheet/download/AP2205.pdf" display="https://www.diodes.com/datasheet/download/AP2205.pdf"/>
    <hyperlink ref="C15" r:id="rId_hyperlink_28" tooltip="AP2205" display="AP2205"/>
    <hyperlink ref="B16" r:id="rId_hyperlink_29" tooltip="https://www.diodes.com/datasheet/download/AP2210.pdf" display="https://www.diodes.com/datasheet/download/AP2210.pdf"/>
    <hyperlink ref="C16" r:id="rId_hyperlink_30" tooltip="AP2210" display="AP2210"/>
    <hyperlink ref="B17" r:id="rId_hyperlink_31" tooltip="https://www.diodes.com/datasheet/download/AP2213.pdf" display="https://www.diodes.com/datasheet/download/AP2213.pdf"/>
    <hyperlink ref="C17" r:id="rId_hyperlink_32" tooltip="AP2213" display="AP2213"/>
    <hyperlink ref="B18" r:id="rId_hyperlink_33" tooltip="https://www.diodes.com/datasheet/download/AP7165.pdf" display="https://www.diodes.com/datasheet/download/AP7165.pdf"/>
    <hyperlink ref="C18" r:id="rId_hyperlink_34" tooltip="AP7165" display="AP7165"/>
    <hyperlink ref="B19" r:id="rId_hyperlink_35" tooltip="https://www.diodes.com/datasheet/download/AP7167.pdf" display="https://www.diodes.com/datasheet/download/AP7167.pdf"/>
    <hyperlink ref="C19" r:id="rId_hyperlink_36" tooltip="AP7167" display="AP7167"/>
    <hyperlink ref="B20" r:id="rId_hyperlink_37" tooltip="https://www.diodes.com/datasheet/download/AP7168.pdf" display="https://www.diodes.com/datasheet/download/AP7168.pdf"/>
    <hyperlink ref="C20" r:id="rId_hyperlink_38" tooltip="AP7168" display="AP7168"/>
    <hyperlink ref="B21" r:id="rId_hyperlink_39" tooltip="https://www.diodes.com/datasheet/download/AP7173.pdf" display="https://www.diodes.com/datasheet/download/AP7173.pdf"/>
    <hyperlink ref="C21" r:id="rId_hyperlink_40" tooltip="AP7173" display="AP7173"/>
    <hyperlink ref="B22" r:id="rId_hyperlink_41" tooltip="https://www.diodes.com/datasheet/download/AP7176B.pdf" display="https://www.diodes.com/datasheet/download/AP7176B.pdf"/>
    <hyperlink ref="C22" r:id="rId_hyperlink_42" tooltip="AP7176B" display="AP7176B"/>
    <hyperlink ref="B23" r:id="rId_hyperlink_43" tooltip="https://www.diodes.com/datasheet/download/AP7179D.pdf" display="https://www.diodes.com/datasheet/download/AP7179D.pdf"/>
    <hyperlink ref="C23" r:id="rId_hyperlink_44" tooltip="AP7179D" display="AP7179D"/>
    <hyperlink ref="B24" r:id="rId_hyperlink_45" tooltip="https://www.diodes.com/datasheet/download/AP7215.pdf" display="https://www.diodes.com/datasheet/download/AP7215.pdf"/>
    <hyperlink ref="C24" r:id="rId_hyperlink_46" tooltip="AP7215" display="AP7215"/>
    <hyperlink ref="B25" r:id="rId_hyperlink_47" tooltip="https://www.diodes.com/datasheet/download/AP7217A.pdf" display="https://www.diodes.com/datasheet/download/AP7217A.pdf"/>
    <hyperlink ref="C25" r:id="rId_hyperlink_48" tooltip="AP7217A" display="AP7217A"/>
    <hyperlink ref="B26" r:id="rId_hyperlink_49" tooltip="https://www.diodes.com/datasheet/download/AP7217C.pdf" display="https://www.diodes.com/datasheet/download/AP7217C.pdf"/>
    <hyperlink ref="C26" r:id="rId_hyperlink_50" tooltip="AP7217C" display="AP7217C"/>
    <hyperlink ref="B27" r:id="rId_hyperlink_51" tooltip="https://www.diodes.com/datasheet/download/AP7217D.pdf" display="https://www.diodes.com/datasheet/download/AP7217D.pdf"/>
    <hyperlink ref="C27" r:id="rId_hyperlink_52" tooltip="AP7217D" display="AP7217D"/>
    <hyperlink ref="B28" r:id="rId_hyperlink_53" tooltip="https://www.diodes.com/datasheet/download/AP7311.pdf" display="https://www.diodes.com/datasheet/download/AP7311.pdf"/>
    <hyperlink ref="C28" r:id="rId_hyperlink_54" tooltip="AP7311" display="AP7311"/>
    <hyperlink ref="B29" r:id="rId_hyperlink_55" tooltip="https://www.diodes.com/datasheet/download/AP7313.pdf" display="https://www.diodes.com/datasheet/download/AP7313.pdf"/>
    <hyperlink ref="C29" r:id="rId_hyperlink_56" tooltip="AP7313" display="AP7313"/>
    <hyperlink ref="B30" r:id="rId_hyperlink_57" tooltip="https://www.diodes.com/datasheet/download/AP7315.pdf" display="https://www.diodes.com/datasheet/download/AP7315.pdf"/>
    <hyperlink ref="C30" r:id="rId_hyperlink_58" tooltip="AP7315" display="AP7315"/>
    <hyperlink ref="B31" r:id="rId_hyperlink_59" tooltip="https://www.diodes.com/datasheet/download/AP7315Q.pdf" display="https://www.diodes.com/datasheet/download/AP7315Q.pdf"/>
    <hyperlink ref="C31" r:id="rId_hyperlink_60" tooltip="AP7315Q" display="AP7315Q"/>
    <hyperlink ref="B32" r:id="rId_hyperlink_61" tooltip="https://www.diodes.com/datasheet/download/AP7330.pdf" display="https://www.diodes.com/datasheet/download/AP7330.pdf"/>
    <hyperlink ref="C32" r:id="rId_hyperlink_62" tooltip="AP7330" display="AP7330"/>
    <hyperlink ref="B33" r:id="rId_hyperlink_63" tooltip="https://www.diodes.com/datasheet/download/AP7331.pdf" display="https://www.diodes.com/datasheet/download/AP7331.pdf"/>
    <hyperlink ref="C33" r:id="rId_hyperlink_64" tooltip="AP7331" display="AP7331"/>
    <hyperlink ref="B34" r:id="rId_hyperlink_65" tooltip="https://www.diodes.com/datasheet/download/AP7333.pdf" display="https://www.diodes.com/datasheet/download/AP7333.pdf"/>
    <hyperlink ref="C34" r:id="rId_hyperlink_66" tooltip="AP7333" display="AP7333"/>
    <hyperlink ref="B35" r:id="rId_hyperlink_67" tooltip="https://www.diodes.com/datasheet/download/AP7335.pdf" display="https://www.diodes.com/datasheet/download/AP7335.pdf"/>
    <hyperlink ref="C35" r:id="rId_hyperlink_68" tooltip="AP7335" display="AP7335"/>
    <hyperlink ref="B36" r:id="rId_hyperlink_69" tooltip="https://www.diodes.com/datasheet/download/AP7335A-50.pdf" display="https://www.diodes.com/datasheet/download/AP7335A-50.pdf"/>
    <hyperlink ref="C36" r:id="rId_hyperlink_70" tooltip="AP7335A-50" display="AP7335A-50"/>
    <hyperlink ref="B37" r:id="rId_hyperlink_71" tooltip="https://www.diodes.com/datasheet/download/AP7340.pdf" display="https://www.diodes.com/datasheet/download/AP7340.pdf"/>
    <hyperlink ref="C37" r:id="rId_hyperlink_72" tooltip="AP7340" display="AP7340"/>
    <hyperlink ref="B38" r:id="rId_hyperlink_73" tooltip="https://www.diodes.com/datasheet/download/AP7341.pdf" display="https://www.diodes.com/datasheet/download/AP7341.pdf"/>
    <hyperlink ref="C38" r:id="rId_hyperlink_74" tooltip="AP7341" display="AP7341"/>
    <hyperlink ref="B39" r:id="rId_hyperlink_75" tooltip="https://www.diodes.com/datasheet/download/AP7343.pdf" display="https://www.diodes.com/datasheet/download/AP7343.pdf"/>
    <hyperlink ref="C39" r:id="rId_hyperlink_76" tooltip="AP7343" display="AP7343"/>
    <hyperlink ref="B40" r:id="rId_hyperlink_77" tooltip="https://www.diodes.com/datasheet/download/AP7343Q.pdf" display="https://www.diodes.com/datasheet/download/AP7343Q.pdf"/>
    <hyperlink ref="C40" r:id="rId_hyperlink_78" tooltip="AP7343Q" display="AP7343Q"/>
    <hyperlink ref="B41" r:id="rId_hyperlink_79" tooltip="https://www.diodes.com/datasheet/download/AP7345D.pdf" display="https://www.diodes.com/datasheet/download/AP7345D.pdf"/>
    <hyperlink ref="C41" r:id="rId_hyperlink_80" tooltip="AP7345D" display="AP7345D"/>
    <hyperlink ref="B42" r:id="rId_hyperlink_81" tooltip="https://www.diodes.com/datasheet/download/AP7347D.pdf" display="https://www.diodes.com/datasheet/download/AP7347D.pdf"/>
    <hyperlink ref="C42" r:id="rId_hyperlink_82" tooltip="AP7347D" display="AP7347D"/>
    <hyperlink ref="B43" r:id="rId_hyperlink_83" tooltip="https://www.diodes.com/datasheet/download/AP7347DQ.pdf" display="https://www.diodes.com/datasheet/download/AP7347DQ.pdf"/>
    <hyperlink ref="C43" r:id="rId_hyperlink_84" tooltip="AP7347DQ" display="AP7347DQ"/>
    <hyperlink ref="B44" r:id="rId_hyperlink_85" tooltip="https://www.diodes.com/datasheet/download/AP7348.pdf" display="https://www.diodes.com/datasheet/download/AP7348.pdf"/>
    <hyperlink ref="C44" r:id="rId_hyperlink_86" tooltip="AP7348" display="AP7348"/>
    <hyperlink ref="B45" r:id="rId_hyperlink_87" tooltip="https://www.diodes.com/datasheet/download/AP7350.pdf" display="https://www.diodes.com/datasheet/download/AP7350.pdf"/>
    <hyperlink ref="C45" r:id="rId_hyperlink_88" tooltip="AP7350" display="AP7350"/>
    <hyperlink ref="B46" r:id="rId_hyperlink_89" tooltip="https://www.diodes.com/datasheet/download/AP7351D.pdf" display="https://www.diodes.com/datasheet/download/AP7351D.pdf"/>
    <hyperlink ref="C46" r:id="rId_hyperlink_90" tooltip="AP7351D" display="AP7351D"/>
    <hyperlink ref="B47" r:id="rId_hyperlink_91" tooltip="https://www.diodes.com/datasheet/download/AP7353.pdf" display="https://www.diodes.com/datasheet/download/AP7353.pdf"/>
    <hyperlink ref="C47" r:id="rId_hyperlink_92" tooltip="AP7353" display="AP7353"/>
    <hyperlink ref="B48" r:id="rId_hyperlink_93" tooltip="https://www.diodes.com/datasheet/download/AP7354.pdf" display="https://www.diodes.com/datasheet/download/AP7354.pdf"/>
    <hyperlink ref="C48" r:id="rId_hyperlink_94" tooltip="AP7354" display="AP7354"/>
    <hyperlink ref="B49" r:id="rId_hyperlink_95" tooltip="https://www.diodes.com/datasheet/download/AP7361C.pdf" display="https://www.diodes.com/datasheet/download/AP7361C.pdf"/>
    <hyperlink ref="C49" r:id="rId_hyperlink_96" tooltip="AP7361C" display="AP7361C"/>
    <hyperlink ref="B50" r:id="rId_hyperlink_97" tooltip="https://www.diodes.com/datasheet/download/AP7361E.pdf" display="https://www.diodes.com/datasheet/download/AP7361E.pdf"/>
    <hyperlink ref="C50" r:id="rId_hyperlink_98" tooltip="AP7361E" display="AP7361E"/>
    <hyperlink ref="B51" r:id="rId_hyperlink_99" tooltip="https://www.diodes.com/datasheet/download/AP7361EA.pdf" display="https://www.diodes.com/datasheet/download/AP7361EA.pdf"/>
    <hyperlink ref="C51" r:id="rId_hyperlink_100" tooltip="AP7361EA" display="AP7361EA"/>
    <hyperlink ref="B52" r:id="rId_hyperlink_101" tooltip="https://www.diodes.com/datasheet/download/AP7362.pdf" display="https://www.diodes.com/datasheet/download/AP7362.pdf"/>
    <hyperlink ref="C52" r:id="rId_hyperlink_102" tooltip="AP7362" display="AP7362"/>
    <hyperlink ref="B53" r:id="rId_hyperlink_103" tooltip="https://www.diodes.com/datasheet/download/AP7363.pdf" display="https://www.diodes.com/datasheet/download/AP7363.pdf"/>
    <hyperlink ref="C53" r:id="rId_hyperlink_104" tooltip="AP7363" display="AP7363"/>
    <hyperlink ref="B54" r:id="rId_hyperlink_105" tooltip="https://www.diodes.com/datasheet/download/AP7366EA.pdf" display="https://www.diodes.com/datasheet/download/AP7366EA.pdf"/>
    <hyperlink ref="C54" r:id="rId_hyperlink_106" tooltip="AP7366EA" display="AP7366EA"/>
    <hyperlink ref="B55" r:id="rId_hyperlink_107" tooltip="https://www.diodes.com/datasheet/download/AP7368.pdf" display="https://www.diodes.com/datasheet/download/AP7368.pdf"/>
    <hyperlink ref="C55" r:id="rId_hyperlink_108" tooltip="AP7368" display="AP7368"/>
    <hyperlink ref="B56" r:id="rId_hyperlink_109" tooltip="https://www.diodes.com/datasheet/download/AP7375.pdf" display="https://www.diodes.com/datasheet/download/AP7375.pdf"/>
    <hyperlink ref="C56" r:id="rId_hyperlink_110" tooltip="AP7375" display="AP7375"/>
    <hyperlink ref="B57" r:id="rId_hyperlink_111" tooltip="https://www.diodes.com/datasheet/download/AP7375Q.pdf" display="https://www.diodes.com/datasheet/download/AP7375Q.pdf"/>
    <hyperlink ref="C57" r:id="rId_hyperlink_112" tooltip="AP7375Q" display="AP7375Q"/>
    <hyperlink ref="B58" r:id="rId_hyperlink_113" tooltip="https://www.diodes.com/datasheet/download/AP7380.pdf" display="https://www.diodes.com/datasheet/download/AP7380.pdf"/>
    <hyperlink ref="C58" r:id="rId_hyperlink_114" tooltip="AP7380" display="AP7380"/>
    <hyperlink ref="B59" r:id="rId_hyperlink_115" tooltip="https://www.diodes.com/datasheet/download/AP7387.pdf" display="https://www.diodes.com/datasheet/download/AP7387.pdf"/>
    <hyperlink ref="C59" r:id="rId_hyperlink_116" tooltip="AP7387" display="AP7387"/>
    <hyperlink ref="B60" r:id="rId_hyperlink_117" tooltip="https://www.diodes.com/datasheet/download/AP7387Q.pdf" display="https://www.diodes.com/datasheet/download/AP7387Q.pdf"/>
    <hyperlink ref="C60" r:id="rId_hyperlink_118" tooltip="AP7387Q" display="AP7387Q"/>
    <hyperlink ref="B61" r:id="rId_hyperlink_119" tooltip="https://www.diodes.com/datasheet/download/AP7583Q%2FAQ.pdf" display="https://www.diodes.com/datasheet/download/AP7583Q%2FAQ.pdf"/>
    <hyperlink ref="C61" r:id="rId_hyperlink_120" tooltip="AP7583AQ" display="AP7583AQ"/>
    <hyperlink ref="B62" r:id="rId_hyperlink_121" tooltip="https://www.diodes.com/datasheet/download/AP7583Q%2FAQ.pdf" display="https://www.diodes.com/datasheet/download/AP7583Q%2FAQ.pdf"/>
    <hyperlink ref="C62" r:id="rId_hyperlink_122" tooltip="AP7583Q" display="AP7583Q"/>
    <hyperlink ref="B63" r:id="rId_hyperlink_123" tooltip="https://www.diodes.com/datasheet/download/AZ1084C.pdf" display="https://www.diodes.com/datasheet/download/AZ1084C.pdf"/>
    <hyperlink ref="C63" r:id="rId_hyperlink_124" tooltip="AZ1084C" display="AZ1084C"/>
    <hyperlink ref="B64" r:id="rId_hyperlink_125" tooltip="https://www.diodes.com/datasheet/download/AZ1117C.pdf" display="https://www.diodes.com/datasheet/download/AZ1117C.pdf"/>
    <hyperlink ref="C64" r:id="rId_hyperlink_126" tooltip="AZ1117C" display="AZ1117C"/>
    <hyperlink ref="B65" r:id="rId_hyperlink_127" tooltip="https://www.diodes.com/datasheet/download/AZ1117I.pdf" display="https://www.diodes.com/datasheet/download/AZ1117I.pdf"/>
    <hyperlink ref="C65" r:id="rId_hyperlink_128" tooltip="AZ1117I" display="AZ1117I"/>
    <hyperlink ref="B66" r:id="rId_hyperlink_129" tooltip="https://www.diodes.com/datasheet/download/AZ2117.pdf" display="https://www.diodes.com/datasheet/download/AZ2117.pdf"/>
    <hyperlink ref="C66" r:id="rId_hyperlink_130" tooltip="AZ2117" display="AZ2117"/>
    <hyperlink ref="B67" r:id="rId_hyperlink_131" tooltip="https://www.diodes.com/datasheet/download/AZ2185.pdf" display="https://www.diodes.com/datasheet/download/AZ2185.pdf"/>
    <hyperlink ref="C67" r:id="rId_hyperlink_132" tooltip="AZ2185" display="AZ2185"/>
    <hyperlink ref="B68" r:id="rId_hyperlink_133" tooltip="https://www.diodes.com/datasheet/download/ZLDO1117Q.pdf" display="https://www.diodes.com/datasheet/download/ZLDO1117Q.pdf"/>
    <hyperlink ref="C68" r:id="rId_hyperlink_134" tooltip="ZLDO1117Q" display="ZLDO1117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2025-05-30T14:38:12-05:00</dcterms:created>
  <dcterms:modified xsi:type="dcterms:W3CDTF">2025-05-30T14:38:12-05:00</dcterms:modified>
  <dc:title>Untitled Spreadsheet</dc:title>
  <dc:description/>
  <dc:subject/>
  <cp:keywords/>
  <cp:category/>
</cp:coreProperties>
</file>