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<sst xmlns="http://schemas.openxmlformats.org/spreadsheetml/2006/main" uniqueCount="71">
  <si>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</si>
  <si>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</si>
  <si>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</si>
  <si>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</si>
  <si>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Description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</si>
  <si>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</si>
  <si>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</si>
  <si>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VCC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</si>
  <si>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</si>
  <si>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1.8V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</si>
  <si>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2.5V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</si>
  <si>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3.3V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</si>
  <si>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tpd max @ 5.0V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</si>
  <si>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</si>
  <si>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t>Packages</t>
  </si>
  <si>
    <t>Single 2 Input NAND Gate</t>
  </si>
  <si>
    <t>Standard</t>
  </si>
  <si>
    <t>NAND Gate, 2 Input</t>
  </si>
  <si>
    <t>AHC</t>
  </si>
  <si>
    <t>Push-Pull</t>
  </si>
  <si>
    <t>SOT25, SOT353</t>
  </si>
  <si>
    <t>Automotive</t>
  </si>
  <si>
    <t>Single 2 Input NOR Gate</t>
  </si>
  <si>
    <t>NOR Gate, 2 Input</t>
  </si>
  <si>
    <t>Inverter</t>
  </si>
  <si>
    <t>Inverter, 1 Input</t>
  </si>
  <si>
    <t>Single Buffer, Open Drain</t>
  </si>
  <si>
    <t>Buffer, 1 Input</t>
  </si>
  <si>
    <t>Open-Drain</t>
  </si>
  <si>
    <t>Single 2 Input AND Gate</t>
  </si>
  <si>
    <t>AND Gate, 2 Input</t>
  </si>
  <si>
    <t>Single 2 Input AND Gate, Open Drain</t>
  </si>
  <si>
    <t>Single Buffer, 3-State, OE LOW</t>
  </si>
  <si>
    <t>Buffer, 3-State, OE LOW</t>
  </si>
  <si>
    <t>3-State</t>
  </si>
  <si>
    <t>Single Buffer, 3-State, OE HIGH</t>
  </si>
  <si>
    <t>Buffer, 3-State, OE HIGH</t>
  </si>
  <si>
    <t>Schmitt Trigger Inverter</t>
  </si>
  <si>
    <t>Schmitt Trigger Inverter, 1 Input</t>
  </si>
  <si>
    <t>Single 2 Input OR Gate</t>
  </si>
  <si>
    <t>OR Gate, 2 Input</t>
  </si>
  <si>
    <t>Single 2 Inut XOR Gate</t>
  </si>
  <si>
    <t>XOR Gate, 2 Input</t>
  </si>
  <si>
    <t>Inverter, Unbuffered</t>
  </si>
  <si>
    <t>Inverter, Unbuffered 1 Input</t>
  </si>
  <si>
    <t>AHCT</t>
  </si>
  <si>
    <t>AUP</t>
  </si>
  <si>
    <t>SOT353, X2-DFN0808-4, X2-DFN1010-6, X2-DFN1409-6, X2-DFN1410-6</t>
  </si>
  <si>
    <t>Inverter, Open Drain</t>
  </si>
  <si>
    <t>Schmitt Trigger Single Buffer</t>
  </si>
  <si>
    <t>Schmitt Trigger Buffer, 1 Input</t>
  </si>
  <si>
    <t>Single Buffer</t>
  </si>
  <si>
    <t>Single Bit Voltage Translator</t>
  </si>
  <si>
    <t>AVC</t>
  </si>
  <si>
    <t>SOT363, X2-DFN0910-6, X2-DFN1409-6, X2-DFN1410-6</t>
  </si>
  <si>
    <t>Single Bit Voltage Translator with Bus Hold</t>
  </si>
  <si>
    <t>LVC</t>
  </si>
  <si>
    <t>SOT25, SOT353, SOT553, X2-DFN0808-4, X2-DFN1010-6, X2-DFN1409-6, X2-DFN1410-6</t>
  </si>
  <si>
    <t>Single 3 Input NAND Gate</t>
  </si>
  <si>
    <t>NAND Gate, 3 Input</t>
  </si>
  <si>
    <t>SOT363, X2-DFN1010-6, X2-DFN1410-6</t>
  </si>
  <si>
    <t>Single 3 Input AND Gate</t>
  </si>
  <si>
    <t>AND Gate, 3 Input</t>
  </si>
  <si>
    <t>SOT25, SOT353, SOT553, X2-DFN0808-4, X2-DFN1409-6</t>
  </si>
  <si>
    <t>Analog Switch</t>
  </si>
  <si>
    <t>Anlog Switch</t>
  </si>
  <si>
    <t>SOT363, X2-DFN1410-6</t>
  </si>
  <si>
    <t>Multi-Functional Gate, Configurable, 3 Input</t>
  </si>
  <si>
    <t>Multi-Functional Gate,  Configurable, 3 Input</t>
  </si>
  <si>
    <t>X2-DFN1010-6, X2-DFN1409-6, X2-DFN1410-6</t>
  </si>
  <si>
    <t>LVCE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</si>
</sst>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G00" TargetMode="External"/><Relationship Id="rId_hyperlink_2" Type="http://schemas.openxmlformats.org/officeDocument/2006/relationships/hyperlink" Target="https://www.diodes.com/assets/Datasheets/74AHC1G00.pdf" TargetMode="External"/><Relationship Id="rId_hyperlink_3" Type="http://schemas.openxmlformats.org/officeDocument/2006/relationships/hyperlink" Target="https://www.diodes.com/part/view/74AHC1G00Q" TargetMode="External"/><Relationship Id="rId_hyperlink_4" Type="http://schemas.openxmlformats.org/officeDocument/2006/relationships/hyperlink" Target="https://www.diodes.com/assets/Datasheets/74AHC1G00Q.pdf" TargetMode="External"/><Relationship Id="rId_hyperlink_5" Type="http://schemas.openxmlformats.org/officeDocument/2006/relationships/hyperlink" Target="https://www.diodes.com/part/view/74AHC1G02" TargetMode="External"/><Relationship Id="rId_hyperlink_6" Type="http://schemas.openxmlformats.org/officeDocument/2006/relationships/hyperlink" Target="https://www.diodes.com/assets/Datasheets/74AHC1G02.pdf" TargetMode="External"/><Relationship Id="rId_hyperlink_7" Type="http://schemas.openxmlformats.org/officeDocument/2006/relationships/hyperlink" Target="https://www.diodes.com/part/view/74AHC1G02Q" TargetMode="External"/><Relationship Id="rId_hyperlink_8" Type="http://schemas.openxmlformats.org/officeDocument/2006/relationships/hyperlink" Target="https://www.diodes.com/assets/Datasheets/74AHC1G02Q.pdf" TargetMode="External"/><Relationship Id="rId_hyperlink_9" Type="http://schemas.openxmlformats.org/officeDocument/2006/relationships/hyperlink" Target="https://www.diodes.com/part/view/74AHC1G04" TargetMode="External"/><Relationship Id="rId_hyperlink_10" Type="http://schemas.openxmlformats.org/officeDocument/2006/relationships/hyperlink" Target="https://www.diodes.com/assets/Datasheets/74AHC1G04.pdf" TargetMode="External"/><Relationship Id="rId_hyperlink_11" Type="http://schemas.openxmlformats.org/officeDocument/2006/relationships/hyperlink" Target="https://www.diodes.com/part/view/74AHC1G04Q" TargetMode="External"/><Relationship Id="rId_hyperlink_12" Type="http://schemas.openxmlformats.org/officeDocument/2006/relationships/hyperlink" Target="https://www.diodes.com/assets/Datasheets/74AHC1G04Q.pdf" TargetMode="External"/><Relationship Id="rId_hyperlink_13" Type="http://schemas.openxmlformats.org/officeDocument/2006/relationships/hyperlink" Target="https://www.diodes.com/part/view/74AHC1G07Q" TargetMode="External"/><Relationship Id="rId_hyperlink_14" Type="http://schemas.openxmlformats.org/officeDocument/2006/relationships/hyperlink" Target="https://www.diodes.com/assets/Datasheets/74AHC1G07Q.pdf" TargetMode="External"/><Relationship Id="rId_hyperlink_15" Type="http://schemas.openxmlformats.org/officeDocument/2006/relationships/hyperlink" Target="https://www.diodes.com/part/view/74AHC1G08" TargetMode="External"/><Relationship Id="rId_hyperlink_16" Type="http://schemas.openxmlformats.org/officeDocument/2006/relationships/hyperlink" Target="https://www.diodes.com/assets/Datasheets/74AHC1G08.pdf" TargetMode="External"/><Relationship Id="rId_hyperlink_17" Type="http://schemas.openxmlformats.org/officeDocument/2006/relationships/hyperlink" Target="https://www.diodes.com/part/view/74AHC1G08Q" TargetMode="External"/><Relationship Id="rId_hyperlink_18" Type="http://schemas.openxmlformats.org/officeDocument/2006/relationships/hyperlink" Target="https://www.diodes.com/assets/Datasheets/74AHC1G08Q.pdf" TargetMode="External"/><Relationship Id="rId_hyperlink_19" Type="http://schemas.openxmlformats.org/officeDocument/2006/relationships/hyperlink" Target="https://www.diodes.com/part/view/74AHC1G09" TargetMode="External"/><Relationship Id="rId_hyperlink_20" Type="http://schemas.openxmlformats.org/officeDocument/2006/relationships/hyperlink" Target="https://www.diodes.com/assets/Datasheets/74AHC1G09.pdf" TargetMode="External"/><Relationship Id="rId_hyperlink_21" Type="http://schemas.openxmlformats.org/officeDocument/2006/relationships/hyperlink" Target="https://www.diodes.com/part/view/74AHC1G09Q" TargetMode="External"/><Relationship Id="rId_hyperlink_22" Type="http://schemas.openxmlformats.org/officeDocument/2006/relationships/hyperlink" Target="https://www.diodes.com/assets/Datasheets/74AHC1G09Q.pdf" TargetMode="External"/><Relationship Id="rId_hyperlink_23" Type="http://schemas.openxmlformats.org/officeDocument/2006/relationships/hyperlink" Target="https://www.diodes.com/part/view/74AHC1G125" TargetMode="External"/><Relationship Id="rId_hyperlink_24" Type="http://schemas.openxmlformats.org/officeDocument/2006/relationships/hyperlink" Target="https://www.diodes.com/assets/Datasheets/74AHC1G125.pdf" TargetMode="External"/><Relationship Id="rId_hyperlink_25" Type="http://schemas.openxmlformats.org/officeDocument/2006/relationships/hyperlink" Target="https://www.diodes.com/part/view/74AHC1G125Q" TargetMode="External"/><Relationship Id="rId_hyperlink_26" Type="http://schemas.openxmlformats.org/officeDocument/2006/relationships/hyperlink" Target="https://www.diodes.com/assets/Datasheets/74AHC1G125Q.pdf" TargetMode="External"/><Relationship Id="rId_hyperlink_27" Type="http://schemas.openxmlformats.org/officeDocument/2006/relationships/hyperlink" Target="https://www.diodes.com/part/view/74AHC1G126" TargetMode="External"/><Relationship Id="rId_hyperlink_28" Type="http://schemas.openxmlformats.org/officeDocument/2006/relationships/hyperlink" Target="https://www.diodes.com/assets/Datasheets/74AHC1G126.pdf" TargetMode="External"/><Relationship Id="rId_hyperlink_29" Type="http://schemas.openxmlformats.org/officeDocument/2006/relationships/hyperlink" Target="https://www.diodes.com/part/view/74AHC1G126Q" TargetMode="External"/><Relationship Id="rId_hyperlink_30" Type="http://schemas.openxmlformats.org/officeDocument/2006/relationships/hyperlink" Target="https://www.diodes.com/assets/Datasheets/74AHC1G126Q.pdf" TargetMode="External"/><Relationship Id="rId_hyperlink_31" Type="http://schemas.openxmlformats.org/officeDocument/2006/relationships/hyperlink" Target="https://www.diodes.com/part/view/74AHC1G14" TargetMode="External"/><Relationship Id="rId_hyperlink_32" Type="http://schemas.openxmlformats.org/officeDocument/2006/relationships/hyperlink" Target="https://www.diodes.com/assets/Datasheets/74AHC1G14.pdf" TargetMode="External"/><Relationship Id="rId_hyperlink_33" Type="http://schemas.openxmlformats.org/officeDocument/2006/relationships/hyperlink" Target="https://www.diodes.com/part/view/74AHC1G14Q" TargetMode="External"/><Relationship Id="rId_hyperlink_34" Type="http://schemas.openxmlformats.org/officeDocument/2006/relationships/hyperlink" Target="https://www.diodes.com/assets/Datasheets/74AHC1G14Q.pdf" TargetMode="External"/><Relationship Id="rId_hyperlink_35" Type="http://schemas.openxmlformats.org/officeDocument/2006/relationships/hyperlink" Target="https://www.diodes.com/part/view/74AHC1G32" TargetMode="External"/><Relationship Id="rId_hyperlink_36" Type="http://schemas.openxmlformats.org/officeDocument/2006/relationships/hyperlink" Target="https://www.diodes.com/assets/Datasheets/74AHC1G32.pdf" TargetMode="External"/><Relationship Id="rId_hyperlink_37" Type="http://schemas.openxmlformats.org/officeDocument/2006/relationships/hyperlink" Target="https://www.diodes.com/part/view/74AHC1G32Q" TargetMode="External"/><Relationship Id="rId_hyperlink_38" Type="http://schemas.openxmlformats.org/officeDocument/2006/relationships/hyperlink" Target="https://www.diodes.com/assets/Datasheets/74AHC1G32Q.pdf" TargetMode="External"/><Relationship Id="rId_hyperlink_39" Type="http://schemas.openxmlformats.org/officeDocument/2006/relationships/hyperlink" Target="https://www.diodes.com/part/view/74AHC1G86" TargetMode="External"/><Relationship Id="rId_hyperlink_40" Type="http://schemas.openxmlformats.org/officeDocument/2006/relationships/hyperlink" Target="https://www.diodes.com/assets/Datasheets/74AHC1G86.pdf" TargetMode="External"/><Relationship Id="rId_hyperlink_41" Type="http://schemas.openxmlformats.org/officeDocument/2006/relationships/hyperlink" Target="https://www.diodes.com/part/view/74AHC1G86Q" TargetMode="External"/><Relationship Id="rId_hyperlink_42" Type="http://schemas.openxmlformats.org/officeDocument/2006/relationships/hyperlink" Target="https://www.diodes.com/assets/Datasheets/74AHC1G86Q.pdf" TargetMode="External"/><Relationship Id="rId_hyperlink_43" Type="http://schemas.openxmlformats.org/officeDocument/2006/relationships/hyperlink" Target="https://www.diodes.com/part/view/74AHC1GU04" TargetMode="External"/><Relationship Id="rId_hyperlink_44" Type="http://schemas.openxmlformats.org/officeDocument/2006/relationships/hyperlink" Target="https://www.diodes.com/assets/Datasheets/74AHC1GU04.pdf" TargetMode="External"/><Relationship Id="rId_hyperlink_45" Type="http://schemas.openxmlformats.org/officeDocument/2006/relationships/hyperlink" Target="https://www.diodes.com/part/view/74AHCT1G00" TargetMode="External"/><Relationship Id="rId_hyperlink_46" Type="http://schemas.openxmlformats.org/officeDocument/2006/relationships/hyperlink" Target="https://www.diodes.com/assets/Datasheets/74AHCT1G00.pdf" TargetMode="External"/><Relationship Id="rId_hyperlink_47" Type="http://schemas.openxmlformats.org/officeDocument/2006/relationships/hyperlink" Target="https://www.diodes.com/part/view/74AHCT1G00Q" TargetMode="External"/><Relationship Id="rId_hyperlink_48" Type="http://schemas.openxmlformats.org/officeDocument/2006/relationships/hyperlink" Target="https://www.diodes.com/assets/Datasheets/74AHCT1G00Q.pdf" TargetMode="External"/><Relationship Id="rId_hyperlink_49" Type="http://schemas.openxmlformats.org/officeDocument/2006/relationships/hyperlink" Target="https://www.diodes.com/part/view/74AHCT1G02" TargetMode="External"/><Relationship Id="rId_hyperlink_50" Type="http://schemas.openxmlformats.org/officeDocument/2006/relationships/hyperlink" Target="https://www.diodes.com/assets/Datasheets/74AHCT1G02.pdf" TargetMode="External"/><Relationship Id="rId_hyperlink_51" Type="http://schemas.openxmlformats.org/officeDocument/2006/relationships/hyperlink" Target="https://www.diodes.com/part/view/74AHCT1G02Q" TargetMode="External"/><Relationship Id="rId_hyperlink_52" Type="http://schemas.openxmlformats.org/officeDocument/2006/relationships/hyperlink" Target="https://www.diodes.com/assets/Datasheets/74AHCT1G02Q.pdf" TargetMode="External"/><Relationship Id="rId_hyperlink_53" Type="http://schemas.openxmlformats.org/officeDocument/2006/relationships/hyperlink" Target="https://www.diodes.com/part/view/74AHCT1G04" TargetMode="External"/><Relationship Id="rId_hyperlink_54" Type="http://schemas.openxmlformats.org/officeDocument/2006/relationships/hyperlink" Target="https://www.diodes.com/assets/Datasheets/74AHCT1G04.pdf" TargetMode="External"/><Relationship Id="rId_hyperlink_55" Type="http://schemas.openxmlformats.org/officeDocument/2006/relationships/hyperlink" Target="https://www.diodes.com/part/view/74AHCT1G04Q" TargetMode="External"/><Relationship Id="rId_hyperlink_56" Type="http://schemas.openxmlformats.org/officeDocument/2006/relationships/hyperlink" Target="https://www.diodes.com/assets/Datasheets/74AHCT1G04Q.pdf" TargetMode="External"/><Relationship Id="rId_hyperlink_57" Type="http://schemas.openxmlformats.org/officeDocument/2006/relationships/hyperlink" Target="https://www.diodes.com/part/view/74AHCT1G07Q" TargetMode="External"/><Relationship Id="rId_hyperlink_58" Type="http://schemas.openxmlformats.org/officeDocument/2006/relationships/hyperlink" Target="https://www.diodes.com/assets/Datasheets/74AHCT1G07Q.pdf" TargetMode="External"/><Relationship Id="rId_hyperlink_59" Type="http://schemas.openxmlformats.org/officeDocument/2006/relationships/hyperlink" Target="https://www.diodes.com/part/view/74AHCT1G08" TargetMode="External"/><Relationship Id="rId_hyperlink_60" Type="http://schemas.openxmlformats.org/officeDocument/2006/relationships/hyperlink" Target="https://www.diodes.com/assets/Datasheets/74AHCT1G08.pdf" TargetMode="External"/><Relationship Id="rId_hyperlink_61" Type="http://schemas.openxmlformats.org/officeDocument/2006/relationships/hyperlink" Target="https://www.diodes.com/part/view/74AHCT1G08Q" TargetMode="External"/><Relationship Id="rId_hyperlink_62" Type="http://schemas.openxmlformats.org/officeDocument/2006/relationships/hyperlink" Target="https://www.diodes.com/assets/Datasheets/74AHCT1G08Q.pdf" TargetMode="External"/><Relationship Id="rId_hyperlink_63" Type="http://schemas.openxmlformats.org/officeDocument/2006/relationships/hyperlink" Target="https://www.diodes.com/part/view/74AHCT1G125" TargetMode="External"/><Relationship Id="rId_hyperlink_64" Type="http://schemas.openxmlformats.org/officeDocument/2006/relationships/hyperlink" Target="https://www.diodes.com/assets/Datasheets/74AHCT1G125.pdf" TargetMode="External"/><Relationship Id="rId_hyperlink_65" Type="http://schemas.openxmlformats.org/officeDocument/2006/relationships/hyperlink" Target="https://www.diodes.com/part/view/74AHCT1G125Q" TargetMode="External"/><Relationship Id="rId_hyperlink_66" Type="http://schemas.openxmlformats.org/officeDocument/2006/relationships/hyperlink" Target="https://www.diodes.com/assets/Datasheets/74AHCT1G125Q.pdf" TargetMode="External"/><Relationship Id="rId_hyperlink_67" Type="http://schemas.openxmlformats.org/officeDocument/2006/relationships/hyperlink" Target="https://www.diodes.com/part/view/74AHCT1G126" TargetMode="External"/><Relationship Id="rId_hyperlink_68" Type="http://schemas.openxmlformats.org/officeDocument/2006/relationships/hyperlink" Target="https://www.diodes.com/assets/Datasheets/74AHCT1G126.pdf" TargetMode="External"/><Relationship Id="rId_hyperlink_69" Type="http://schemas.openxmlformats.org/officeDocument/2006/relationships/hyperlink" Target="https://www.diodes.com/part/view/74AHCT1G126Q" TargetMode="External"/><Relationship Id="rId_hyperlink_70" Type="http://schemas.openxmlformats.org/officeDocument/2006/relationships/hyperlink" Target="https://www.diodes.com/assets/Datasheets/74AHCT1G126Q.pdf" TargetMode="External"/><Relationship Id="rId_hyperlink_71" Type="http://schemas.openxmlformats.org/officeDocument/2006/relationships/hyperlink" Target="https://www.diodes.com/part/view/74AHCT1G14" TargetMode="External"/><Relationship Id="rId_hyperlink_72" Type="http://schemas.openxmlformats.org/officeDocument/2006/relationships/hyperlink" Target="https://www.diodes.com/assets/Datasheets/74AHCT1G14.pdf" TargetMode="External"/><Relationship Id="rId_hyperlink_73" Type="http://schemas.openxmlformats.org/officeDocument/2006/relationships/hyperlink" Target="https://www.diodes.com/part/view/74AHCT1G14Q" TargetMode="External"/><Relationship Id="rId_hyperlink_74" Type="http://schemas.openxmlformats.org/officeDocument/2006/relationships/hyperlink" Target="https://www.diodes.com/assets/Datasheets/74AHCT1G14Q.pdf" TargetMode="External"/><Relationship Id="rId_hyperlink_75" Type="http://schemas.openxmlformats.org/officeDocument/2006/relationships/hyperlink" Target="https://www.diodes.com/part/view/74AHCT1G32" TargetMode="External"/><Relationship Id="rId_hyperlink_76" Type="http://schemas.openxmlformats.org/officeDocument/2006/relationships/hyperlink" Target="https://www.diodes.com/assets/Datasheets/74AHCT1G32.pdf" TargetMode="External"/><Relationship Id="rId_hyperlink_77" Type="http://schemas.openxmlformats.org/officeDocument/2006/relationships/hyperlink" Target="https://www.diodes.com/part/view/74AHCT1G32Q" TargetMode="External"/><Relationship Id="rId_hyperlink_78" Type="http://schemas.openxmlformats.org/officeDocument/2006/relationships/hyperlink" Target="https://www.diodes.com/assets/Datasheets/74AHCT1G32Q.pdf" TargetMode="External"/><Relationship Id="rId_hyperlink_79" Type="http://schemas.openxmlformats.org/officeDocument/2006/relationships/hyperlink" Target="https://www.diodes.com/part/view/74AHCT1G86" TargetMode="External"/><Relationship Id="rId_hyperlink_80" Type="http://schemas.openxmlformats.org/officeDocument/2006/relationships/hyperlink" Target="https://www.diodes.com/assets/Datasheets/74AHCT1G86.pdf" TargetMode="External"/><Relationship Id="rId_hyperlink_81" Type="http://schemas.openxmlformats.org/officeDocument/2006/relationships/hyperlink" Target="https://www.diodes.com/part/view/74AHCT1G86Q" TargetMode="External"/><Relationship Id="rId_hyperlink_82" Type="http://schemas.openxmlformats.org/officeDocument/2006/relationships/hyperlink" Target="https://www.diodes.com/assets/Datasheets/74AHCT1G86Q.pdf" TargetMode="External"/><Relationship Id="rId_hyperlink_83" Type="http://schemas.openxmlformats.org/officeDocument/2006/relationships/hyperlink" Target="https://www.diodes.com/part/view/74AUP1G00" TargetMode="External"/><Relationship Id="rId_hyperlink_84" Type="http://schemas.openxmlformats.org/officeDocument/2006/relationships/hyperlink" Target="https://www.diodes.com/assets/Datasheets/74AUP1G00.pdf" TargetMode="External"/><Relationship Id="rId_hyperlink_85" Type="http://schemas.openxmlformats.org/officeDocument/2006/relationships/hyperlink" Target="https://www.diodes.com/part/view/74AUP1G02" TargetMode="External"/><Relationship Id="rId_hyperlink_86" Type="http://schemas.openxmlformats.org/officeDocument/2006/relationships/hyperlink" Target="https://www.diodes.com/assets/Datasheets/74AUP1G02.pdf" TargetMode="External"/><Relationship Id="rId_hyperlink_87" Type="http://schemas.openxmlformats.org/officeDocument/2006/relationships/hyperlink" Target="https://www.diodes.com/part/view/74AUP1G04" TargetMode="External"/><Relationship Id="rId_hyperlink_88" Type="http://schemas.openxmlformats.org/officeDocument/2006/relationships/hyperlink" Target="https://www.diodes.com/assets/Datasheets/74AUP1G04.pdf" TargetMode="External"/><Relationship Id="rId_hyperlink_89" Type="http://schemas.openxmlformats.org/officeDocument/2006/relationships/hyperlink" Target="https://www.diodes.com/part/view/74AUP1G06" TargetMode="External"/><Relationship Id="rId_hyperlink_90" Type="http://schemas.openxmlformats.org/officeDocument/2006/relationships/hyperlink" Target="https://www.diodes.com/assets/Datasheets/74AUP1G06.pdf" TargetMode="External"/><Relationship Id="rId_hyperlink_91" Type="http://schemas.openxmlformats.org/officeDocument/2006/relationships/hyperlink" Target="https://www.diodes.com/part/view/74AUP1G07" TargetMode="External"/><Relationship Id="rId_hyperlink_92" Type="http://schemas.openxmlformats.org/officeDocument/2006/relationships/hyperlink" Target="https://www.diodes.com/assets/Datasheets/74AUP1G07.pdf" TargetMode="External"/><Relationship Id="rId_hyperlink_93" Type="http://schemas.openxmlformats.org/officeDocument/2006/relationships/hyperlink" Target="https://www.diodes.com/part/view/74AUP1G08" TargetMode="External"/><Relationship Id="rId_hyperlink_94" Type="http://schemas.openxmlformats.org/officeDocument/2006/relationships/hyperlink" Target="https://www.diodes.com/assets/Datasheets/74AUP1G08.pdf" TargetMode="External"/><Relationship Id="rId_hyperlink_95" Type="http://schemas.openxmlformats.org/officeDocument/2006/relationships/hyperlink" Target="https://www.diodes.com/part/view/74AUP1G09" TargetMode="External"/><Relationship Id="rId_hyperlink_96" Type="http://schemas.openxmlformats.org/officeDocument/2006/relationships/hyperlink" Target="https://www.diodes.com/assets/Datasheets/74AUP1G09.pdf" TargetMode="External"/><Relationship Id="rId_hyperlink_97" Type="http://schemas.openxmlformats.org/officeDocument/2006/relationships/hyperlink" Target="https://www.diodes.com/part/view/74AUP1G125" TargetMode="External"/><Relationship Id="rId_hyperlink_98" Type="http://schemas.openxmlformats.org/officeDocument/2006/relationships/hyperlink" Target="https://www.diodes.com/assets/Datasheets/74AUP1G125.pdf" TargetMode="External"/><Relationship Id="rId_hyperlink_99" Type="http://schemas.openxmlformats.org/officeDocument/2006/relationships/hyperlink" Target="https://www.diodes.com/part/view/74AUP1G126" TargetMode="External"/><Relationship Id="rId_hyperlink_100" Type="http://schemas.openxmlformats.org/officeDocument/2006/relationships/hyperlink" Target="https://www.diodes.com/assets/Datasheets/74AUP1G126.pdf" TargetMode="External"/><Relationship Id="rId_hyperlink_101" Type="http://schemas.openxmlformats.org/officeDocument/2006/relationships/hyperlink" Target="https://www.diodes.com/part/view/74AUP1G14" TargetMode="External"/><Relationship Id="rId_hyperlink_102" Type="http://schemas.openxmlformats.org/officeDocument/2006/relationships/hyperlink" Target="https://www.diodes.com/assets/Datasheets/74AUP1G14.pdf" TargetMode="External"/><Relationship Id="rId_hyperlink_103" Type="http://schemas.openxmlformats.org/officeDocument/2006/relationships/hyperlink" Target="https://www.diodes.com/part/view/74AUP1G17" TargetMode="External"/><Relationship Id="rId_hyperlink_104" Type="http://schemas.openxmlformats.org/officeDocument/2006/relationships/hyperlink" Target="https://www.diodes.com/assets/Datasheets/74AUP1G17.pdf" TargetMode="External"/><Relationship Id="rId_hyperlink_105" Type="http://schemas.openxmlformats.org/officeDocument/2006/relationships/hyperlink" Target="https://www.diodes.com/part/view/74AUP1G32" TargetMode="External"/><Relationship Id="rId_hyperlink_106" Type="http://schemas.openxmlformats.org/officeDocument/2006/relationships/hyperlink" Target="https://www.diodes.com/assets/Datasheets/74AUP1G32.pdf" TargetMode="External"/><Relationship Id="rId_hyperlink_107" Type="http://schemas.openxmlformats.org/officeDocument/2006/relationships/hyperlink" Target="https://www.diodes.com/part/view/74AUP1G34" TargetMode="External"/><Relationship Id="rId_hyperlink_108" Type="http://schemas.openxmlformats.org/officeDocument/2006/relationships/hyperlink" Target="https://www.diodes.com/assets/Datasheets/74AUP1G34.pdf" TargetMode="External"/><Relationship Id="rId_hyperlink_109" Type="http://schemas.openxmlformats.org/officeDocument/2006/relationships/hyperlink" Target="https://www.diodes.com/part/view/74AUP1G86" TargetMode="External"/><Relationship Id="rId_hyperlink_110" Type="http://schemas.openxmlformats.org/officeDocument/2006/relationships/hyperlink" Target="https://www.diodes.com/assets/Datasheets/74AUP1G86.pdf" TargetMode="External"/><Relationship Id="rId_hyperlink_111" Type="http://schemas.openxmlformats.org/officeDocument/2006/relationships/hyperlink" Target="https://www.diodes.com/part/view/74AVC1T45" TargetMode="External"/><Relationship Id="rId_hyperlink_112" Type="http://schemas.openxmlformats.org/officeDocument/2006/relationships/hyperlink" Target="https://www.diodes.com/assets/Datasheets/74AVC1T45.pdf" TargetMode="External"/><Relationship Id="rId_hyperlink_113" Type="http://schemas.openxmlformats.org/officeDocument/2006/relationships/hyperlink" Target="https://www.diodes.com/part/view/74AVCH1T45" TargetMode="External"/><Relationship Id="rId_hyperlink_114" Type="http://schemas.openxmlformats.org/officeDocument/2006/relationships/hyperlink" Target="https://www.diodes.com/assets/Datasheets/74AVCH1T45.pdf" TargetMode="External"/><Relationship Id="rId_hyperlink_115" Type="http://schemas.openxmlformats.org/officeDocument/2006/relationships/hyperlink" Target="https://www.diodes.com/part/view/74LVC1G00" TargetMode="External"/><Relationship Id="rId_hyperlink_116" Type="http://schemas.openxmlformats.org/officeDocument/2006/relationships/hyperlink" Target="https://www.diodes.com/assets/Datasheets/74LVC1G00.pdf" TargetMode="External"/><Relationship Id="rId_hyperlink_117" Type="http://schemas.openxmlformats.org/officeDocument/2006/relationships/hyperlink" Target="https://www.diodes.com/part/view/74LVC1G00Q" TargetMode="External"/><Relationship Id="rId_hyperlink_118" Type="http://schemas.openxmlformats.org/officeDocument/2006/relationships/hyperlink" Target="https://www.diodes.com/assets/Datasheets/74LVC1G00Q.pdf" TargetMode="External"/><Relationship Id="rId_hyperlink_119" Type="http://schemas.openxmlformats.org/officeDocument/2006/relationships/hyperlink" Target="https://www.diodes.com/part/view/74LVC1G02" TargetMode="External"/><Relationship Id="rId_hyperlink_120" Type="http://schemas.openxmlformats.org/officeDocument/2006/relationships/hyperlink" Target="https://www.diodes.com/assets/Datasheets/74LVC1G02.pdf" TargetMode="External"/><Relationship Id="rId_hyperlink_121" Type="http://schemas.openxmlformats.org/officeDocument/2006/relationships/hyperlink" Target="https://www.diodes.com/part/view/74LVC1G02Q" TargetMode="External"/><Relationship Id="rId_hyperlink_122" Type="http://schemas.openxmlformats.org/officeDocument/2006/relationships/hyperlink" Target="https://www.diodes.com/assets/Datasheets/74LVC1G02Q.pdf" TargetMode="External"/><Relationship Id="rId_hyperlink_123" Type="http://schemas.openxmlformats.org/officeDocument/2006/relationships/hyperlink" Target="https://www.diodes.com/part/view/74LVC1G04" TargetMode="External"/><Relationship Id="rId_hyperlink_124" Type="http://schemas.openxmlformats.org/officeDocument/2006/relationships/hyperlink" Target="https://www.diodes.com/assets/Datasheets/74LVC1G04.pdf" TargetMode="External"/><Relationship Id="rId_hyperlink_125" Type="http://schemas.openxmlformats.org/officeDocument/2006/relationships/hyperlink" Target="https://www.diodes.com/part/view/74LVC1G04Q" TargetMode="External"/><Relationship Id="rId_hyperlink_126" Type="http://schemas.openxmlformats.org/officeDocument/2006/relationships/hyperlink" Target="https://www.diodes.com/assets/Datasheets/74LVC1G04Q.pdf" TargetMode="External"/><Relationship Id="rId_hyperlink_127" Type="http://schemas.openxmlformats.org/officeDocument/2006/relationships/hyperlink" Target="https://www.diodes.com/part/view/74LVC1G06" TargetMode="External"/><Relationship Id="rId_hyperlink_128" Type="http://schemas.openxmlformats.org/officeDocument/2006/relationships/hyperlink" Target="https://www.diodes.com/assets/Datasheets/74LVC1G06.pdf" TargetMode="External"/><Relationship Id="rId_hyperlink_129" Type="http://schemas.openxmlformats.org/officeDocument/2006/relationships/hyperlink" Target="https://www.diodes.com/part/view/74LVC1G06Q" TargetMode="External"/><Relationship Id="rId_hyperlink_130" Type="http://schemas.openxmlformats.org/officeDocument/2006/relationships/hyperlink" Target="https://www.diodes.com/assets/Datasheets/74LVC1G06Q.pdf" TargetMode="External"/><Relationship Id="rId_hyperlink_131" Type="http://schemas.openxmlformats.org/officeDocument/2006/relationships/hyperlink" Target="https://www.diodes.com/part/view/74LVC1G07" TargetMode="External"/><Relationship Id="rId_hyperlink_132" Type="http://schemas.openxmlformats.org/officeDocument/2006/relationships/hyperlink" Target="https://www.diodes.com/assets/Datasheets/74LVC1G07.pdf" TargetMode="External"/><Relationship Id="rId_hyperlink_133" Type="http://schemas.openxmlformats.org/officeDocument/2006/relationships/hyperlink" Target="https://www.diodes.com/part/view/74LVC1G07Q" TargetMode="External"/><Relationship Id="rId_hyperlink_134" Type="http://schemas.openxmlformats.org/officeDocument/2006/relationships/hyperlink" Target="https://www.diodes.com/assets/Datasheets/74LVC1G07Q.pdf" TargetMode="External"/><Relationship Id="rId_hyperlink_135" Type="http://schemas.openxmlformats.org/officeDocument/2006/relationships/hyperlink" Target="https://www.diodes.com/part/view/74LVC1G08" TargetMode="External"/><Relationship Id="rId_hyperlink_136" Type="http://schemas.openxmlformats.org/officeDocument/2006/relationships/hyperlink" Target="https://www.diodes.com/assets/Datasheets/74LVC1G08.pdf" TargetMode="External"/><Relationship Id="rId_hyperlink_137" Type="http://schemas.openxmlformats.org/officeDocument/2006/relationships/hyperlink" Target="https://www.diodes.com/part/view/74LVC1G08Q" TargetMode="External"/><Relationship Id="rId_hyperlink_138" Type="http://schemas.openxmlformats.org/officeDocument/2006/relationships/hyperlink" Target="https://www.diodes.com/assets/Datasheets/74LVC1G08Q.pdf" TargetMode="External"/><Relationship Id="rId_hyperlink_139" Type="http://schemas.openxmlformats.org/officeDocument/2006/relationships/hyperlink" Target="https://www.diodes.com/part/view/74LVC1G10" TargetMode="External"/><Relationship Id="rId_hyperlink_140" Type="http://schemas.openxmlformats.org/officeDocument/2006/relationships/hyperlink" Target="https://www.diodes.com/assets/Datasheets/74LVC1G10.pdf" TargetMode="External"/><Relationship Id="rId_hyperlink_141" Type="http://schemas.openxmlformats.org/officeDocument/2006/relationships/hyperlink" Target="https://www.diodes.com/part/view/74LVC1G11" TargetMode="External"/><Relationship Id="rId_hyperlink_142" Type="http://schemas.openxmlformats.org/officeDocument/2006/relationships/hyperlink" Target="https://www.diodes.com/assets/Datasheets/74LVC1G11.pdf" TargetMode="External"/><Relationship Id="rId_hyperlink_143" Type="http://schemas.openxmlformats.org/officeDocument/2006/relationships/hyperlink" Target="https://www.diodes.com/part/view/74LVC1G125" TargetMode="External"/><Relationship Id="rId_hyperlink_144" Type="http://schemas.openxmlformats.org/officeDocument/2006/relationships/hyperlink" Target="https://www.diodes.com/assets/Datasheets/74LVC1G125.pdf" TargetMode="External"/><Relationship Id="rId_hyperlink_145" Type="http://schemas.openxmlformats.org/officeDocument/2006/relationships/hyperlink" Target="https://www.diodes.com/part/view/74LVC1G125Q" TargetMode="External"/><Relationship Id="rId_hyperlink_146" Type="http://schemas.openxmlformats.org/officeDocument/2006/relationships/hyperlink" Target="https://www.diodes.com/assets/Datasheets/74LVC1G125Q.pdf" TargetMode="External"/><Relationship Id="rId_hyperlink_147" Type="http://schemas.openxmlformats.org/officeDocument/2006/relationships/hyperlink" Target="https://www.diodes.com/part/view/74LVC1G126" TargetMode="External"/><Relationship Id="rId_hyperlink_148" Type="http://schemas.openxmlformats.org/officeDocument/2006/relationships/hyperlink" Target="https://www.diodes.com/assets/Datasheets/74LVC1G126.pdf" TargetMode="External"/><Relationship Id="rId_hyperlink_149" Type="http://schemas.openxmlformats.org/officeDocument/2006/relationships/hyperlink" Target="https://www.diodes.com/part/view/74LVC1G126Q" TargetMode="External"/><Relationship Id="rId_hyperlink_150" Type="http://schemas.openxmlformats.org/officeDocument/2006/relationships/hyperlink" Target="https://www.diodes.com/assets/Datasheets/74LVC1G126Q.pdf" TargetMode="External"/><Relationship Id="rId_hyperlink_151" Type="http://schemas.openxmlformats.org/officeDocument/2006/relationships/hyperlink" Target="https://www.diodes.com/part/view/74LVC1G14" TargetMode="External"/><Relationship Id="rId_hyperlink_152" Type="http://schemas.openxmlformats.org/officeDocument/2006/relationships/hyperlink" Target="https://www.diodes.com/assets/Datasheets/74LVC1G14.pdf" TargetMode="External"/><Relationship Id="rId_hyperlink_153" Type="http://schemas.openxmlformats.org/officeDocument/2006/relationships/hyperlink" Target="https://www.diodes.com/part/view/74LVC1G14Q" TargetMode="External"/><Relationship Id="rId_hyperlink_154" Type="http://schemas.openxmlformats.org/officeDocument/2006/relationships/hyperlink" Target="https://www.diodes.com/assets/Datasheets/74LVC1G14Q.pdf" TargetMode="External"/><Relationship Id="rId_hyperlink_155" Type="http://schemas.openxmlformats.org/officeDocument/2006/relationships/hyperlink" Target="https://www.diodes.com/part/view/74LVC1G17" TargetMode="External"/><Relationship Id="rId_hyperlink_156" Type="http://schemas.openxmlformats.org/officeDocument/2006/relationships/hyperlink" Target="https://www.diodes.com/assets/Datasheets/74LVC1G17.pdf" TargetMode="External"/><Relationship Id="rId_hyperlink_157" Type="http://schemas.openxmlformats.org/officeDocument/2006/relationships/hyperlink" Target="https://www.diodes.com/part/view/74LVC1G17Q" TargetMode="External"/><Relationship Id="rId_hyperlink_158" Type="http://schemas.openxmlformats.org/officeDocument/2006/relationships/hyperlink" Target="https://www.diodes.com/assets/Datasheets/74LVC1G17Q.pdf" TargetMode="External"/><Relationship Id="rId_hyperlink_159" Type="http://schemas.openxmlformats.org/officeDocument/2006/relationships/hyperlink" Target="https://www.diodes.com/part/view/74LVC1G3157" TargetMode="External"/><Relationship Id="rId_hyperlink_160" Type="http://schemas.openxmlformats.org/officeDocument/2006/relationships/hyperlink" Target="https://www.diodes.com/assets/Datasheets/74LVC1G3157.pdf" TargetMode="External"/><Relationship Id="rId_hyperlink_161" Type="http://schemas.openxmlformats.org/officeDocument/2006/relationships/hyperlink" Target="https://www.diodes.com/part/view/74LVC1G32" TargetMode="External"/><Relationship Id="rId_hyperlink_162" Type="http://schemas.openxmlformats.org/officeDocument/2006/relationships/hyperlink" Target="https://www.diodes.com/assets/Datasheets/74LVC1G32.pdf" TargetMode="External"/><Relationship Id="rId_hyperlink_163" Type="http://schemas.openxmlformats.org/officeDocument/2006/relationships/hyperlink" Target="https://www.diodes.com/part/view/74LVC1G32Q" TargetMode="External"/><Relationship Id="rId_hyperlink_164" Type="http://schemas.openxmlformats.org/officeDocument/2006/relationships/hyperlink" Target="https://www.diodes.com/assets/Datasheets/74LVC1G32Q.pdf" TargetMode="External"/><Relationship Id="rId_hyperlink_165" Type="http://schemas.openxmlformats.org/officeDocument/2006/relationships/hyperlink" Target="https://www.diodes.com/part/view/74LVC1G34" TargetMode="External"/><Relationship Id="rId_hyperlink_166" Type="http://schemas.openxmlformats.org/officeDocument/2006/relationships/hyperlink" Target="https://www.diodes.com/assets/Datasheets/74LVC1G34.pdf" TargetMode="External"/><Relationship Id="rId_hyperlink_167" Type="http://schemas.openxmlformats.org/officeDocument/2006/relationships/hyperlink" Target="https://www.diodes.com/part/view/74LVC1G34Q" TargetMode="External"/><Relationship Id="rId_hyperlink_168" Type="http://schemas.openxmlformats.org/officeDocument/2006/relationships/hyperlink" Target="https://www.diodes.com/assets/Datasheets/74LVC1G34Q.pdf" TargetMode="External"/><Relationship Id="rId_hyperlink_169" Type="http://schemas.openxmlformats.org/officeDocument/2006/relationships/hyperlink" Target="https://www.diodes.com/part/view/74LVC1G57" TargetMode="External"/><Relationship Id="rId_hyperlink_170" Type="http://schemas.openxmlformats.org/officeDocument/2006/relationships/hyperlink" Target="https://www.diodes.com/assets/Datasheets/74LVC1G57.pdf" TargetMode="External"/><Relationship Id="rId_hyperlink_171" Type="http://schemas.openxmlformats.org/officeDocument/2006/relationships/hyperlink" Target="https://www.diodes.com/part/view/74LVC1G58" TargetMode="External"/><Relationship Id="rId_hyperlink_172" Type="http://schemas.openxmlformats.org/officeDocument/2006/relationships/hyperlink" Target="https://www.diodes.com/assets/Datasheets/74LVC1G58.pdf" TargetMode="External"/><Relationship Id="rId_hyperlink_173" Type="http://schemas.openxmlformats.org/officeDocument/2006/relationships/hyperlink" Target="https://www.diodes.com/part/view/74LVC1G86" TargetMode="External"/><Relationship Id="rId_hyperlink_174" Type="http://schemas.openxmlformats.org/officeDocument/2006/relationships/hyperlink" Target="https://www.diodes.com/assets/Datasheets/74LVC1G86.pdf" TargetMode="External"/><Relationship Id="rId_hyperlink_175" Type="http://schemas.openxmlformats.org/officeDocument/2006/relationships/hyperlink" Target="https://www.diodes.com/part/view/74LVC1G86Q" TargetMode="External"/><Relationship Id="rId_hyperlink_176" Type="http://schemas.openxmlformats.org/officeDocument/2006/relationships/hyperlink" Target="https://www.diodes.com/assets/Datasheets/74LVC1G86Q.pdf" TargetMode="External"/><Relationship Id="rId_hyperlink_177" Type="http://schemas.openxmlformats.org/officeDocument/2006/relationships/hyperlink" Target="https://www.diodes.com/part/view/74LVC1G97" TargetMode="External"/><Relationship Id="rId_hyperlink_178" Type="http://schemas.openxmlformats.org/officeDocument/2006/relationships/hyperlink" Target="https://www.diodes.com/assets/Datasheets/74LVC1G97.pdf" TargetMode="External"/><Relationship Id="rId_hyperlink_179" Type="http://schemas.openxmlformats.org/officeDocument/2006/relationships/hyperlink" Target="https://www.diodes.com/part/view/74LVC1G98" TargetMode="External"/><Relationship Id="rId_hyperlink_180" Type="http://schemas.openxmlformats.org/officeDocument/2006/relationships/hyperlink" Target="https://www.diodes.com/assets/Datasheets/74LVC1G98.pdf" TargetMode="External"/><Relationship Id="rId_hyperlink_181" Type="http://schemas.openxmlformats.org/officeDocument/2006/relationships/hyperlink" Target="https://www.diodes.com/part/view/74LVC1T45" TargetMode="External"/><Relationship Id="rId_hyperlink_182" Type="http://schemas.openxmlformats.org/officeDocument/2006/relationships/hyperlink" Target="https://www.diodes.com/assets/Datasheets/74LVC1T45.pdf" TargetMode="External"/><Relationship Id="rId_hyperlink_183" Type="http://schemas.openxmlformats.org/officeDocument/2006/relationships/hyperlink" Target="https://www.diodes.com/part/view/74LVCE1G00" TargetMode="External"/><Relationship Id="rId_hyperlink_184" Type="http://schemas.openxmlformats.org/officeDocument/2006/relationships/hyperlink" Target="https://www.diodes.com/assets/Datasheets/74LVCE1G00.pdf" TargetMode="External"/><Relationship Id="rId_hyperlink_185" Type="http://schemas.openxmlformats.org/officeDocument/2006/relationships/hyperlink" Target="https://www.diodes.com/part/view/74LVCE1G02" TargetMode="External"/><Relationship Id="rId_hyperlink_186" Type="http://schemas.openxmlformats.org/officeDocument/2006/relationships/hyperlink" Target="https://www.diodes.com/assets/Datasheets/74LVCE1G02.pdf" TargetMode="External"/><Relationship Id="rId_hyperlink_187" Type="http://schemas.openxmlformats.org/officeDocument/2006/relationships/hyperlink" Target="https://www.diodes.com/part/view/74LVCE1G04" TargetMode="External"/><Relationship Id="rId_hyperlink_188" Type="http://schemas.openxmlformats.org/officeDocument/2006/relationships/hyperlink" Target="https://www.diodes.com/assets/Datasheets/74LVCE1G04.pdf" TargetMode="External"/><Relationship Id="rId_hyperlink_189" Type="http://schemas.openxmlformats.org/officeDocument/2006/relationships/hyperlink" Target="https://www.diodes.com/part/view/74LVCE1G06" TargetMode="External"/><Relationship Id="rId_hyperlink_190" Type="http://schemas.openxmlformats.org/officeDocument/2006/relationships/hyperlink" Target="https://www.diodes.com/assets/Datasheets/74LVCE1G06.pdf" TargetMode="External"/><Relationship Id="rId_hyperlink_191" Type="http://schemas.openxmlformats.org/officeDocument/2006/relationships/hyperlink" Target="https://www.diodes.com/part/view/74LVCE1G07" TargetMode="External"/><Relationship Id="rId_hyperlink_192" Type="http://schemas.openxmlformats.org/officeDocument/2006/relationships/hyperlink" Target="https://www.diodes.com/assets/Datasheets/74LVCE1G07.pdf" TargetMode="External"/><Relationship Id="rId_hyperlink_193" Type="http://schemas.openxmlformats.org/officeDocument/2006/relationships/hyperlink" Target="https://www.diodes.com/part/view/74LVCE1G08" TargetMode="External"/><Relationship Id="rId_hyperlink_194" Type="http://schemas.openxmlformats.org/officeDocument/2006/relationships/hyperlink" Target="https://www.diodes.com/assets/Datasheets/74LVCE1G08.pdf" TargetMode="External"/><Relationship Id="rId_hyperlink_195" Type="http://schemas.openxmlformats.org/officeDocument/2006/relationships/hyperlink" Target="https://www.diodes.com/part/view/74LVCE1G125" TargetMode="External"/><Relationship Id="rId_hyperlink_196" Type="http://schemas.openxmlformats.org/officeDocument/2006/relationships/hyperlink" Target="https://www.diodes.com/assets/Datasheets/74LVCE1G125.pdf" TargetMode="External"/><Relationship Id="rId_hyperlink_197" Type="http://schemas.openxmlformats.org/officeDocument/2006/relationships/hyperlink" Target="https://www.diodes.com/part/view/74LVCE1G126" TargetMode="External"/><Relationship Id="rId_hyperlink_198" Type="http://schemas.openxmlformats.org/officeDocument/2006/relationships/hyperlink" Target="https://www.diodes.com/assets/Datasheets/74LVCE1G126.pdf" TargetMode="External"/><Relationship Id="rId_hyperlink_199" Type="http://schemas.openxmlformats.org/officeDocument/2006/relationships/hyperlink" Target="https://www.diodes.com/part/view/74LVCE1G32" TargetMode="External"/><Relationship Id="rId_hyperlink_200" Type="http://schemas.openxmlformats.org/officeDocument/2006/relationships/hyperlink" Target="https://www.diodes.com/assets/Datasheets/74LVCE1G32.pdf" TargetMode="External"/><Relationship Id="rId_hyperlink_201" Type="http://schemas.openxmlformats.org/officeDocument/2006/relationships/hyperlink" Target="https://www.diodes.com/part/view/74LVCE1G86" TargetMode="External"/><Relationship Id="rId_hyperlink_202" Type="http://schemas.openxmlformats.org/officeDocument/2006/relationships/hyperlink" Target="https://www.diodes.com/assets/Datasheets/74LVCE1G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0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O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54.13" bestFit="true" customWidth="true" style="0"/>
    <col min="4" max="4" width="50.559" bestFit="true" customWidth="true" style="0"/>
    <col min="5" max="5" width="54.13" bestFit="true" customWidth="true" style="0"/>
    <col min="6" max="6" width="8.141" bestFit="true" customWidth="true" style="0"/>
    <col min="7" max="7" width="13.997" bestFit="true" customWidth="true" style="0"/>
    <col min="8" max="8" width="13.997" bestFit="true" customWidth="true" style="0"/>
    <col min="9" max="9" width="15.282" bestFit="true" customWidth="true" style="0"/>
    <col min="10" max="10" width="23.423" bestFit="true" customWidth="true" style="0"/>
    <col min="11" max="11" width="23.423" bestFit="true" customWidth="true" style="0"/>
    <col min="12" max="12" width="23.423" bestFit="true" customWidth="true" style="0"/>
    <col min="13" max="13" width="23.423" bestFit="true" customWidth="true" style="0"/>
    <col min="14" max="14" width="23.423" bestFit="true" customWidth="true" style="0"/>
    <col min="15" max="15" width="91.978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Description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1.8V (ns)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2.5V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3.3V (ns)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tpd max @ 5.0V (ns)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tr">
        <f>Hyperlink("https://www.diodes.com/part/view/74AHC1G00","74AHC1G00")</f>
        <v>74AHC1G00</v>
      </c>
      <c r="B2" t="str">
        <f>Hyperlink("https://www.diodes.com/assets/Datasheets/74AHC1G00.pdf","74AHC1G00 Datasheet")</f>
        <v>74AHC1G00 Datasheet</v>
      </c>
      <c r="C2" t="s">
        <v>15</v>
      </c>
      <c r="D2" t="s">
        <v>16</v>
      </c>
      <c r="E2" t="s">
        <v>17</v>
      </c>
      <c r="F2" t="s">
        <v>18</v>
      </c>
      <c r="G2">
        <v>2</v>
      </c>
      <c r="H2">
        <v>5.5</v>
      </c>
      <c r="I2" t="s">
        <v>19</v>
      </c>
      <c r="L2">
        <v>7.9</v>
      </c>
      <c r="M2">
        <v>5.5</v>
      </c>
      <c r="N2">
        <v>8</v>
      </c>
      <c r="O2" t="s">
        <v>20</v>
      </c>
    </row>
    <row r="3" spans="1:15">
      <c r="A3" t="str">
        <f>Hyperlink("https://www.diodes.com/part/view/74AHC1G00Q","74AHC1G00Q")</f>
        <v>74AHC1G00Q</v>
      </c>
      <c r="B3" t="str">
        <f>Hyperlink("https://www.diodes.com/assets/Datasheets/74AHC1G00Q.pdf","74AHC1G00Q Datasheet")</f>
        <v>74AHC1G00Q Datasheet</v>
      </c>
      <c r="C3" t="s">
        <v>15</v>
      </c>
      <c r="D3" t="s">
        <v>21</v>
      </c>
      <c r="E3" t="s">
        <v>17</v>
      </c>
      <c r="F3" t="s">
        <v>18</v>
      </c>
      <c r="G3">
        <v>2</v>
      </c>
      <c r="H3">
        <v>5.5</v>
      </c>
      <c r="I3" t="s">
        <v>19</v>
      </c>
      <c r="L3">
        <v>7.9</v>
      </c>
      <c r="M3">
        <v>5.5</v>
      </c>
      <c r="N3">
        <v>8</v>
      </c>
      <c r="O3" t="s">
        <v>20</v>
      </c>
    </row>
    <row r="4" spans="1:15">
      <c r="A4" t="str">
        <f>Hyperlink("https://www.diodes.com/part/view/74AHC1G02","74AHC1G02")</f>
        <v>74AHC1G02</v>
      </c>
      <c r="B4" t="str">
        <f>Hyperlink("https://www.diodes.com/assets/Datasheets/74AHC1G02.pdf","74AHC1G02 Datasheet")</f>
        <v>74AHC1G02 Datasheet</v>
      </c>
      <c r="C4" t="s">
        <v>22</v>
      </c>
      <c r="D4" t="s">
        <v>16</v>
      </c>
      <c r="E4" t="s">
        <v>23</v>
      </c>
      <c r="F4" t="s">
        <v>18</v>
      </c>
      <c r="G4">
        <v>2</v>
      </c>
      <c r="H4">
        <v>5.5</v>
      </c>
      <c r="I4" t="s">
        <v>19</v>
      </c>
      <c r="L4">
        <v>7.9</v>
      </c>
      <c r="M4">
        <v>5.5</v>
      </c>
      <c r="N4">
        <v>8</v>
      </c>
      <c r="O4" t="s">
        <v>20</v>
      </c>
    </row>
    <row r="5" spans="1:15">
      <c r="A5" t="str">
        <f>Hyperlink("https://www.diodes.com/part/view/74AHC1G02Q","74AHC1G02Q")</f>
        <v>74AHC1G02Q</v>
      </c>
      <c r="B5" t="str">
        <f>Hyperlink("https://www.diodes.com/assets/Datasheets/74AHC1G02Q.pdf","74AHC1G02Q Datasheet")</f>
        <v>74AHC1G02Q Datasheet</v>
      </c>
      <c r="C5" t="s">
        <v>22</v>
      </c>
      <c r="D5" t="s">
        <v>21</v>
      </c>
      <c r="E5" t="s">
        <v>23</v>
      </c>
      <c r="F5" t="s">
        <v>18</v>
      </c>
      <c r="G5">
        <v>2</v>
      </c>
      <c r="H5">
        <v>5.5</v>
      </c>
      <c r="I5" t="s">
        <v>19</v>
      </c>
      <c r="L5">
        <v>7.9</v>
      </c>
      <c r="M5">
        <v>5.5</v>
      </c>
      <c r="N5">
        <v>8</v>
      </c>
      <c r="O5" t="s">
        <v>20</v>
      </c>
    </row>
    <row r="6" spans="1:15">
      <c r="A6" t="str">
        <f>Hyperlink("https://www.diodes.com/part/view/74AHC1G04","74AHC1G04")</f>
        <v>74AHC1G04</v>
      </c>
      <c r="B6" t="str">
        <f>Hyperlink("https://www.diodes.com/assets/Datasheets/74AHC1G04.pdf","74AHC1G04 Datasheet")</f>
        <v>74AHC1G04 Datasheet</v>
      </c>
      <c r="C6" t="s">
        <v>24</v>
      </c>
      <c r="D6" t="s">
        <v>16</v>
      </c>
      <c r="E6" t="s">
        <v>25</v>
      </c>
      <c r="F6" t="s">
        <v>18</v>
      </c>
      <c r="G6">
        <v>2</v>
      </c>
      <c r="H6">
        <v>5.5</v>
      </c>
      <c r="I6" t="s">
        <v>19</v>
      </c>
      <c r="L6">
        <v>7.1</v>
      </c>
      <c r="M6">
        <v>5.5</v>
      </c>
      <c r="N6">
        <v>8</v>
      </c>
      <c r="O6" t="s">
        <v>20</v>
      </c>
    </row>
    <row r="7" spans="1:15">
      <c r="A7" t="str">
        <f>Hyperlink("https://www.diodes.com/part/view/74AHC1G04Q","74AHC1G04Q")</f>
        <v>74AHC1G04Q</v>
      </c>
      <c r="B7" t="str">
        <f>Hyperlink("https://www.diodes.com/assets/Datasheets/74AHC1G04Q.pdf","74AHC1G04Q Datasheet")</f>
        <v>74AHC1G04Q Datasheet</v>
      </c>
      <c r="C7" t="s">
        <v>24</v>
      </c>
      <c r="D7" t="s">
        <v>21</v>
      </c>
      <c r="E7" t="s">
        <v>25</v>
      </c>
      <c r="F7" t="s">
        <v>18</v>
      </c>
      <c r="G7">
        <v>2</v>
      </c>
      <c r="H7">
        <v>5.5</v>
      </c>
      <c r="I7" t="s">
        <v>19</v>
      </c>
      <c r="L7">
        <v>7.1</v>
      </c>
      <c r="M7">
        <v>5.5</v>
      </c>
      <c r="N7">
        <v>8</v>
      </c>
      <c r="O7" t="s">
        <v>20</v>
      </c>
    </row>
    <row r="8" spans="1:15">
      <c r="A8" t="str">
        <f>Hyperlink("https://www.diodes.com/part/view/74AHC1G07Q","74AHC1G07Q")</f>
        <v>74AHC1G07Q</v>
      </c>
      <c r="B8" t="str">
        <f>Hyperlink("https://www.diodes.com/assets/Datasheets/74AHC1G07Q.pdf","74AHC1G07Q Datasheet")</f>
        <v>74AHC1G07Q Datasheet</v>
      </c>
      <c r="C8" t="s">
        <v>26</v>
      </c>
      <c r="D8" t="s">
        <v>21</v>
      </c>
      <c r="E8" t="s">
        <v>27</v>
      </c>
      <c r="F8" t="s">
        <v>18</v>
      </c>
      <c r="G8">
        <v>2</v>
      </c>
      <c r="H8">
        <v>5.5</v>
      </c>
      <c r="I8" t="s">
        <v>28</v>
      </c>
      <c r="L8">
        <v>5.6</v>
      </c>
      <c r="M8">
        <v>3.9</v>
      </c>
      <c r="N8">
        <v>8</v>
      </c>
      <c r="O8" t="s">
        <v>20</v>
      </c>
    </row>
    <row r="9" spans="1:15">
      <c r="A9" t="str">
        <f>Hyperlink("https://www.diodes.com/part/view/74AHC1G08","74AHC1G08")</f>
        <v>74AHC1G08</v>
      </c>
      <c r="B9" t="str">
        <f>Hyperlink("https://www.diodes.com/assets/Datasheets/74AHC1G08.pdf","74AHC1G08 Datasheet")</f>
        <v>74AHC1G08 Datasheet</v>
      </c>
      <c r="C9" t="s">
        <v>29</v>
      </c>
      <c r="D9" t="s">
        <v>16</v>
      </c>
      <c r="E9" t="s">
        <v>30</v>
      </c>
      <c r="F9" t="s">
        <v>18</v>
      </c>
      <c r="G9">
        <v>2</v>
      </c>
      <c r="H9">
        <v>5.5</v>
      </c>
      <c r="I9" t="s">
        <v>19</v>
      </c>
      <c r="L9">
        <v>8.8</v>
      </c>
      <c r="M9">
        <v>5.9</v>
      </c>
      <c r="N9">
        <v>8</v>
      </c>
      <c r="O9" t="s">
        <v>20</v>
      </c>
    </row>
    <row r="10" spans="1:15">
      <c r="A10" t="str">
        <f>Hyperlink("https://www.diodes.com/part/view/74AHC1G08Q","74AHC1G08Q")</f>
        <v>74AHC1G08Q</v>
      </c>
      <c r="B10" t="str">
        <f>Hyperlink("https://www.diodes.com/assets/Datasheets/74AHC1G08Q.pdf","74AHC1G08Q Datasheet")</f>
        <v>74AHC1G08Q Datasheet</v>
      </c>
      <c r="C10" t="s">
        <v>29</v>
      </c>
      <c r="D10" t="s">
        <v>21</v>
      </c>
      <c r="E10" t="s">
        <v>30</v>
      </c>
      <c r="F10" t="s">
        <v>18</v>
      </c>
      <c r="G10">
        <v>2</v>
      </c>
      <c r="H10">
        <v>5.5</v>
      </c>
      <c r="I10" t="s">
        <v>19</v>
      </c>
      <c r="L10">
        <v>8.8</v>
      </c>
      <c r="M10">
        <v>5.9</v>
      </c>
      <c r="N10">
        <v>8</v>
      </c>
      <c r="O10" t="s">
        <v>20</v>
      </c>
    </row>
    <row r="11" spans="1:15">
      <c r="A11" t="str">
        <f>Hyperlink("https://www.diodes.com/part/view/74AHC1G09","74AHC1G09")</f>
        <v>74AHC1G09</v>
      </c>
      <c r="B11" t="str">
        <f>Hyperlink("https://www.diodes.com/assets/Datasheets/74AHC1G09.pdf","74AHC1G09 Datasheet")</f>
        <v>74AHC1G09 Datasheet</v>
      </c>
      <c r="C11" t="s">
        <v>31</v>
      </c>
      <c r="D11" t="s">
        <v>16</v>
      </c>
      <c r="E11" t="s">
        <v>30</v>
      </c>
      <c r="F11" t="s">
        <v>18</v>
      </c>
      <c r="G11">
        <v>2</v>
      </c>
      <c r="H11">
        <v>5.5</v>
      </c>
      <c r="I11" t="s">
        <v>28</v>
      </c>
      <c r="L11">
        <v>7.5</v>
      </c>
      <c r="M11">
        <v>5.5</v>
      </c>
      <c r="N11">
        <v>8</v>
      </c>
      <c r="O11" t="s">
        <v>20</v>
      </c>
    </row>
    <row r="12" spans="1:15">
      <c r="A12" t="str">
        <f>Hyperlink("https://www.diodes.com/part/view/74AHC1G09Q","74AHC1G09Q")</f>
        <v>74AHC1G09Q</v>
      </c>
      <c r="B12" t="str">
        <f>Hyperlink("https://www.diodes.com/assets/Datasheets/74AHC1G09Q.pdf","74AHC1G09Q Datasheet")</f>
        <v>74AHC1G09Q Datasheet</v>
      </c>
      <c r="C12" t="s">
        <v>29</v>
      </c>
      <c r="D12" t="s">
        <v>21</v>
      </c>
      <c r="E12" t="s">
        <v>30</v>
      </c>
      <c r="F12" t="s">
        <v>18</v>
      </c>
      <c r="G12">
        <v>2</v>
      </c>
      <c r="H12">
        <v>5.5</v>
      </c>
      <c r="I12" t="s">
        <v>28</v>
      </c>
      <c r="L12">
        <v>7.5</v>
      </c>
      <c r="M12">
        <v>5.5</v>
      </c>
      <c r="N12">
        <v>8</v>
      </c>
      <c r="O12" t="s">
        <v>20</v>
      </c>
    </row>
    <row r="13" spans="1:15">
      <c r="A13" t="str">
        <f>Hyperlink("https://www.diodes.com/part/view/74AHC1G125","74AHC1G125")</f>
        <v>74AHC1G125</v>
      </c>
      <c r="B13" t="str">
        <f>Hyperlink("https://www.diodes.com/assets/Datasheets/74AHC1G125.pdf","74AHC1G125 Datasheet")</f>
        <v>74AHC1G125 Datasheet</v>
      </c>
      <c r="C13" t="s">
        <v>32</v>
      </c>
      <c r="D13" t="s">
        <v>16</v>
      </c>
      <c r="E13" t="s">
        <v>33</v>
      </c>
      <c r="F13" t="s">
        <v>18</v>
      </c>
      <c r="G13">
        <v>2</v>
      </c>
      <c r="H13">
        <v>5.5</v>
      </c>
      <c r="I13" t="s">
        <v>34</v>
      </c>
      <c r="L13">
        <v>8</v>
      </c>
      <c r="M13">
        <v>5.5</v>
      </c>
      <c r="N13">
        <v>8</v>
      </c>
      <c r="O13" t="s">
        <v>20</v>
      </c>
    </row>
    <row r="14" spans="1:15">
      <c r="A14" t="str">
        <f>Hyperlink("https://www.diodes.com/part/view/74AHC1G125Q","74AHC1G125Q")</f>
        <v>74AHC1G125Q</v>
      </c>
      <c r="B14" t="str">
        <f>Hyperlink("https://www.diodes.com/assets/Datasheets/74AHC1G125Q.pdf","74AHC1G125Q Datasheet")</f>
        <v>74AHC1G125Q Datasheet</v>
      </c>
      <c r="C14" t="s">
        <v>32</v>
      </c>
      <c r="D14" t="s">
        <v>21</v>
      </c>
      <c r="E14" t="s">
        <v>33</v>
      </c>
      <c r="F14" t="s">
        <v>18</v>
      </c>
      <c r="G14">
        <v>2</v>
      </c>
      <c r="H14">
        <v>5.5</v>
      </c>
      <c r="I14" t="s">
        <v>34</v>
      </c>
      <c r="L14">
        <v>8</v>
      </c>
      <c r="M14">
        <v>5.5</v>
      </c>
      <c r="N14">
        <v>8</v>
      </c>
      <c r="O14" t="s">
        <v>20</v>
      </c>
    </row>
    <row r="15" spans="1:15">
      <c r="A15" t="str">
        <f>Hyperlink("https://www.diodes.com/part/view/74AHC1G126","74AHC1G126")</f>
        <v>74AHC1G126</v>
      </c>
      <c r="B15" t="str">
        <f>Hyperlink("https://www.diodes.com/assets/Datasheets/74AHC1G126.pdf","74AHC1G126 Datasheet")</f>
        <v>74AHC1G126 Datasheet</v>
      </c>
      <c r="C15" t="s">
        <v>35</v>
      </c>
      <c r="D15" t="s">
        <v>16</v>
      </c>
      <c r="E15" t="s">
        <v>36</v>
      </c>
      <c r="F15" t="s">
        <v>18</v>
      </c>
      <c r="G15">
        <v>2</v>
      </c>
      <c r="H15">
        <v>5.5</v>
      </c>
      <c r="I15" t="s">
        <v>34</v>
      </c>
      <c r="L15">
        <v>8</v>
      </c>
      <c r="M15">
        <v>5.5</v>
      </c>
      <c r="N15">
        <v>8</v>
      </c>
      <c r="O15" t="s">
        <v>20</v>
      </c>
    </row>
    <row r="16" spans="1:15">
      <c r="A16" t="str">
        <f>Hyperlink("https://www.diodes.com/part/view/74AHC1G126Q","74AHC1G126Q")</f>
        <v>74AHC1G126Q</v>
      </c>
      <c r="B16" t="str">
        <f>Hyperlink("https://www.diodes.com/assets/Datasheets/74AHC1G126Q.pdf","74AHC1G126Q Datasheet")</f>
        <v>74AHC1G126Q Datasheet</v>
      </c>
      <c r="C16" t="s">
        <v>35</v>
      </c>
      <c r="D16" t="s">
        <v>21</v>
      </c>
      <c r="E16" t="s">
        <v>36</v>
      </c>
      <c r="F16" t="s">
        <v>18</v>
      </c>
      <c r="G16">
        <v>2</v>
      </c>
      <c r="H16">
        <v>5.5</v>
      </c>
      <c r="I16" t="s">
        <v>34</v>
      </c>
      <c r="L16">
        <v>8</v>
      </c>
      <c r="M16">
        <v>5.5</v>
      </c>
      <c r="N16">
        <v>8</v>
      </c>
      <c r="O16" t="s">
        <v>20</v>
      </c>
    </row>
    <row r="17" spans="1:15">
      <c r="A17" t="str">
        <f>Hyperlink("https://www.diodes.com/part/view/74AHC1G14","74AHC1G14")</f>
        <v>74AHC1G14</v>
      </c>
      <c r="B17" t="str">
        <f>Hyperlink("https://www.diodes.com/assets/Datasheets/74AHC1G14.pdf","74AHC1G14 Datasheet")</f>
        <v>74AHC1G14 Datasheet</v>
      </c>
      <c r="C17" t="s">
        <v>37</v>
      </c>
      <c r="D17" t="s">
        <v>16</v>
      </c>
      <c r="E17" t="s">
        <v>38</v>
      </c>
      <c r="F17" t="s">
        <v>18</v>
      </c>
      <c r="G17">
        <v>2</v>
      </c>
      <c r="H17">
        <v>5.5</v>
      </c>
      <c r="I17" t="s">
        <v>19</v>
      </c>
      <c r="L17">
        <v>12.8</v>
      </c>
      <c r="M17">
        <v>8.6</v>
      </c>
      <c r="N17">
        <v>8</v>
      </c>
      <c r="O17" t="s">
        <v>20</v>
      </c>
    </row>
    <row r="18" spans="1:15">
      <c r="A18" t="str">
        <f>Hyperlink("https://www.diodes.com/part/view/74AHC1G14Q","74AHC1G14Q")</f>
        <v>74AHC1G14Q</v>
      </c>
      <c r="B18" t="str">
        <f>Hyperlink("https://www.diodes.com/assets/Datasheets/74AHC1G14Q.pdf","74AHC1G14Q Datasheet")</f>
        <v>74AHC1G14Q Datasheet</v>
      </c>
      <c r="C18" t="s">
        <v>37</v>
      </c>
      <c r="D18" t="s">
        <v>21</v>
      </c>
      <c r="E18" t="s">
        <v>38</v>
      </c>
      <c r="F18" t="s">
        <v>18</v>
      </c>
      <c r="G18">
        <v>2</v>
      </c>
      <c r="H18">
        <v>5.5</v>
      </c>
      <c r="I18" t="s">
        <v>19</v>
      </c>
      <c r="L18">
        <v>12.8</v>
      </c>
      <c r="M18">
        <v>8.6</v>
      </c>
      <c r="N18">
        <v>8</v>
      </c>
      <c r="O18" t="s">
        <v>20</v>
      </c>
    </row>
    <row r="19" spans="1:15">
      <c r="A19" t="str">
        <f>Hyperlink("https://www.diodes.com/part/view/74AHC1G32","74AHC1G32")</f>
        <v>74AHC1G32</v>
      </c>
      <c r="B19" t="str">
        <f>Hyperlink("https://www.diodes.com/assets/Datasheets/74AHC1G32.pdf","74AHC1G32 Datasheet")</f>
        <v>74AHC1G32 Datasheet</v>
      </c>
      <c r="C19" t="s">
        <v>39</v>
      </c>
      <c r="D19" t="s">
        <v>16</v>
      </c>
      <c r="E19" t="s">
        <v>40</v>
      </c>
      <c r="F19" t="s">
        <v>18</v>
      </c>
      <c r="G19">
        <v>2</v>
      </c>
      <c r="H19">
        <v>5.5</v>
      </c>
      <c r="I19" t="s">
        <v>19</v>
      </c>
      <c r="L19">
        <v>7.9</v>
      </c>
      <c r="M19">
        <v>5.5</v>
      </c>
      <c r="N19">
        <v>8</v>
      </c>
      <c r="O19" t="s">
        <v>20</v>
      </c>
    </row>
    <row r="20" spans="1:15">
      <c r="A20" t="str">
        <f>Hyperlink("https://www.diodes.com/part/view/74AHC1G32Q","74AHC1G32Q")</f>
        <v>74AHC1G32Q</v>
      </c>
      <c r="B20" t="str">
        <f>Hyperlink("https://www.diodes.com/assets/Datasheets/74AHC1G32Q.pdf","74AHC1G32Q Datasheet")</f>
        <v>74AHC1G32Q Datasheet</v>
      </c>
      <c r="C20" t="s">
        <v>39</v>
      </c>
      <c r="D20" t="s">
        <v>21</v>
      </c>
      <c r="E20" t="s">
        <v>40</v>
      </c>
      <c r="F20" t="s">
        <v>18</v>
      </c>
      <c r="G20">
        <v>2</v>
      </c>
      <c r="H20">
        <v>5.5</v>
      </c>
      <c r="I20" t="s">
        <v>19</v>
      </c>
      <c r="L20">
        <v>7.9</v>
      </c>
      <c r="M20">
        <v>5.5</v>
      </c>
      <c r="N20">
        <v>8</v>
      </c>
      <c r="O20" t="s">
        <v>20</v>
      </c>
    </row>
    <row r="21" spans="1:15">
      <c r="A21" t="str">
        <f>Hyperlink("https://www.diodes.com/part/view/74AHC1G86","74AHC1G86")</f>
        <v>74AHC1G86</v>
      </c>
      <c r="B21" t="str">
        <f>Hyperlink("https://www.diodes.com/assets/Datasheets/74AHC1G86.pdf","74AHC1G86 Datasheet")</f>
        <v>74AHC1G86 Datasheet</v>
      </c>
      <c r="C21" t="s">
        <v>41</v>
      </c>
      <c r="D21" t="s">
        <v>16</v>
      </c>
      <c r="E21" t="s">
        <v>42</v>
      </c>
      <c r="F21" t="s">
        <v>18</v>
      </c>
      <c r="G21">
        <v>2</v>
      </c>
      <c r="H21">
        <v>5.5</v>
      </c>
      <c r="I21" t="s">
        <v>19</v>
      </c>
      <c r="L21">
        <v>11</v>
      </c>
      <c r="M21">
        <v>6.8</v>
      </c>
      <c r="N21">
        <v>8</v>
      </c>
      <c r="O21" t="s">
        <v>20</v>
      </c>
    </row>
    <row r="22" spans="1:15">
      <c r="A22" t="str">
        <f>Hyperlink("https://www.diodes.com/part/view/74AHC1G86Q","74AHC1G86Q")</f>
        <v>74AHC1G86Q</v>
      </c>
      <c r="B22" t="str">
        <f>Hyperlink("https://www.diodes.com/assets/Datasheets/74AHC1G86Q.pdf","74AHC1G86Q Datasheet")</f>
        <v>74AHC1G86Q Datasheet</v>
      </c>
      <c r="C22" t="s">
        <v>41</v>
      </c>
      <c r="D22" t="s">
        <v>21</v>
      </c>
      <c r="E22" t="s">
        <v>42</v>
      </c>
      <c r="F22" t="s">
        <v>18</v>
      </c>
      <c r="G22">
        <v>2</v>
      </c>
      <c r="H22">
        <v>5.5</v>
      </c>
      <c r="I22" t="s">
        <v>19</v>
      </c>
      <c r="L22">
        <v>11</v>
      </c>
      <c r="M22">
        <v>6.8</v>
      </c>
      <c r="N22">
        <v>8</v>
      </c>
      <c r="O22" t="s">
        <v>20</v>
      </c>
    </row>
    <row r="23" spans="1:15">
      <c r="A23" t="str">
        <f>Hyperlink("https://www.diodes.com/part/view/74AHC1GU04","74AHC1GU04")</f>
        <v>74AHC1GU04</v>
      </c>
      <c r="B23" t="str">
        <f>Hyperlink("https://www.diodes.com/assets/Datasheets/74AHC1GU04.pdf","74AHC1GU04 Datasheet")</f>
        <v>74AHC1GU04 Datasheet</v>
      </c>
      <c r="C23" t="s">
        <v>43</v>
      </c>
      <c r="D23" t="s">
        <v>16</v>
      </c>
      <c r="E23" t="s">
        <v>44</v>
      </c>
      <c r="F23" t="s">
        <v>18</v>
      </c>
      <c r="G23">
        <v>2</v>
      </c>
      <c r="H23">
        <v>5.5</v>
      </c>
      <c r="I23" t="s">
        <v>19</v>
      </c>
      <c r="L23">
        <v>7.1</v>
      </c>
      <c r="M23">
        <v>5.5</v>
      </c>
      <c r="N23">
        <v>8</v>
      </c>
      <c r="O23" t="s">
        <v>20</v>
      </c>
    </row>
    <row r="24" spans="1:15">
      <c r="A24" t="str">
        <f>Hyperlink("https://www.diodes.com/part/view/74AHCT1G00","74AHCT1G00")</f>
        <v>74AHCT1G00</v>
      </c>
      <c r="B24" t="str">
        <f>Hyperlink("https://www.diodes.com/assets/Datasheets/74AHCT1G00.pdf","74AHCT1G00 Datasheet")</f>
        <v>74AHCT1G00 Datasheet</v>
      </c>
      <c r="C24" t="s">
        <v>15</v>
      </c>
      <c r="D24" t="s">
        <v>16</v>
      </c>
      <c r="E24" t="s">
        <v>17</v>
      </c>
      <c r="F24" t="s">
        <v>45</v>
      </c>
      <c r="G24">
        <v>4.5</v>
      </c>
      <c r="H24">
        <v>5.5</v>
      </c>
      <c r="I24" t="s">
        <v>19</v>
      </c>
      <c r="M24">
        <v>6.2</v>
      </c>
      <c r="N24">
        <v>8</v>
      </c>
      <c r="O24" t="s">
        <v>20</v>
      </c>
    </row>
    <row r="25" spans="1:15">
      <c r="A25" t="str">
        <f>Hyperlink("https://www.diodes.com/part/view/74AHCT1G00Q","74AHCT1G00Q")</f>
        <v>74AHCT1G00Q</v>
      </c>
      <c r="B25" t="str">
        <f>Hyperlink("https://www.diodes.com/assets/Datasheets/74AHCT1G00Q.pdf","74AHCT1G00Q Datasheet")</f>
        <v>74AHCT1G00Q Datasheet</v>
      </c>
      <c r="C25" t="s">
        <v>15</v>
      </c>
      <c r="D25" t="s">
        <v>21</v>
      </c>
      <c r="E25" t="s">
        <v>17</v>
      </c>
      <c r="F25" t="s">
        <v>45</v>
      </c>
      <c r="G25">
        <v>4.5</v>
      </c>
      <c r="H25">
        <v>5.5</v>
      </c>
      <c r="I25" t="s">
        <v>19</v>
      </c>
      <c r="M25">
        <v>6.2</v>
      </c>
      <c r="N25">
        <v>8</v>
      </c>
      <c r="O25" t="s">
        <v>20</v>
      </c>
    </row>
    <row r="26" spans="1:15">
      <c r="A26" t="str">
        <f>Hyperlink("https://www.diodes.com/part/view/74AHCT1G02","74AHCT1G02")</f>
        <v>74AHCT1G02</v>
      </c>
      <c r="B26" t="str">
        <f>Hyperlink("https://www.diodes.com/assets/Datasheets/74AHCT1G02.pdf","74AHCT1G02 Datasheet")</f>
        <v>74AHCT1G02 Datasheet</v>
      </c>
      <c r="C26" t="s">
        <v>22</v>
      </c>
      <c r="D26" t="s">
        <v>16</v>
      </c>
      <c r="E26" t="s">
        <v>23</v>
      </c>
      <c r="F26" t="s">
        <v>45</v>
      </c>
      <c r="G26">
        <v>4.5</v>
      </c>
      <c r="H26">
        <v>5.5</v>
      </c>
      <c r="I26" t="s">
        <v>19</v>
      </c>
      <c r="M26">
        <v>5.5</v>
      </c>
      <c r="N26">
        <v>8</v>
      </c>
      <c r="O26" t="s">
        <v>20</v>
      </c>
    </row>
    <row r="27" spans="1:15">
      <c r="A27" t="str">
        <f>Hyperlink("https://www.diodes.com/part/view/74AHCT1G02Q","74AHCT1G02Q")</f>
        <v>74AHCT1G02Q</v>
      </c>
      <c r="B27" t="str">
        <f>Hyperlink("https://www.diodes.com/assets/Datasheets/74AHCT1G02Q.pdf","74AHCT1G02Q Datasheet")</f>
        <v>74AHCT1G02Q Datasheet</v>
      </c>
      <c r="C27" t="s">
        <v>22</v>
      </c>
      <c r="D27" t="s">
        <v>21</v>
      </c>
      <c r="E27" t="s">
        <v>23</v>
      </c>
      <c r="F27" t="s">
        <v>45</v>
      </c>
      <c r="G27">
        <v>4.5</v>
      </c>
      <c r="H27">
        <v>5.5</v>
      </c>
      <c r="I27" t="s">
        <v>19</v>
      </c>
      <c r="M27">
        <v>5.5</v>
      </c>
      <c r="N27">
        <v>8</v>
      </c>
      <c r="O27" t="s">
        <v>20</v>
      </c>
    </row>
    <row r="28" spans="1:15">
      <c r="A28" t="str">
        <f>Hyperlink("https://www.diodes.com/part/view/74AHCT1G04","74AHCT1G04")</f>
        <v>74AHCT1G04</v>
      </c>
      <c r="B28" t="str">
        <f>Hyperlink("https://www.diodes.com/assets/Datasheets/74AHCT1G04.pdf","74AHCT1G04 Datasheet")</f>
        <v>74AHCT1G04 Datasheet</v>
      </c>
      <c r="C28" t="s">
        <v>24</v>
      </c>
      <c r="D28" t="s">
        <v>16</v>
      </c>
      <c r="E28" t="s">
        <v>25</v>
      </c>
      <c r="F28" t="s">
        <v>45</v>
      </c>
      <c r="G28">
        <v>4.5</v>
      </c>
      <c r="H28">
        <v>5.5</v>
      </c>
      <c r="I28" t="s">
        <v>19</v>
      </c>
      <c r="M28">
        <v>6.7</v>
      </c>
      <c r="N28">
        <v>8</v>
      </c>
      <c r="O28" t="s">
        <v>20</v>
      </c>
    </row>
    <row r="29" spans="1:15">
      <c r="A29" t="str">
        <f>Hyperlink("https://www.diodes.com/part/view/74AHCT1G04Q","74AHCT1G04Q")</f>
        <v>74AHCT1G04Q</v>
      </c>
      <c r="B29" t="str">
        <f>Hyperlink("https://www.diodes.com/assets/Datasheets/74AHCT1G04Q.pdf","74AHCT1G04Q Datasheet")</f>
        <v>74AHCT1G04Q Datasheet</v>
      </c>
      <c r="C29" t="s">
        <v>24</v>
      </c>
      <c r="D29" t="s">
        <v>21</v>
      </c>
      <c r="E29" t="s">
        <v>25</v>
      </c>
      <c r="F29" t="s">
        <v>45</v>
      </c>
      <c r="G29">
        <v>4.5</v>
      </c>
      <c r="H29">
        <v>5.5</v>
      </c>
      <c r="I29" t="s">
        <v>19</v>
      </c>
      <c r="M29">
        <v>6.7</v>
      </c>
      <c r="N29">
        <v>8</v>
      </c>
      <c r="O29" t="s">
        <v>20</v>
      </c>
    </row>
    <row r="30" spans="1:15">
      <c r="A30" t="str">
        <f>Hyperlink("https://www.diodes.com/part/view/74AHCT1G07Q","74AHCT1G07Q")</f>
        <v>74AHCT1G07Q</v>
      </c>
      <c r="B30" t="str">
        <f>Hyperlink("https://www.diodes.com/assets/Datasheets/74AHCT1G07Q.pdf","74AHCT1G07Q Datasheet")</f>
        <v>74AHCT1G07Q Datasheet</v>
      </c>
      <c r="C30" t="s">
        <v>26</v>
      </c>
      <c r="D30" t="s">
        <v>21</v>
      </c>
      <c r="E30" t="s">
        <v>27</v>
      </c>
      <c r="F30" t="s">
        <v>45</v>
      </c>
      <c r="G30">
        <v>4.5</v>
      </c>
      <c r="H30">
        <v>5.5</v>
      </c>
      <c r="I30" t="s">
        <v>28</v>
      </c>
      <c r="M30">
        <v>4.6</v>
      </c>
      <c r="N30">
        <v>8</v>
      </c>
      <c r="O30" t="s">
        <v>20</v>
      </c>
    </row>
    <row r="31" spans="1:15">
      <c r="A31" t="str">
        <f>Hyperlink("https://www.diodes.com/part/view/74AHCT1G08","74AHCT1G08")</f>
        <v>74AHCT1G08</v>
      </c>
      <c r="B31" t="str">
        <f>Hyperlink("https://www.diodes.com/assets/Datasheets/74AHCT1G08.pdf","74AHCT1G08 Datasheet")</f>
        <v>74AHCT1G08 Datasheet</v>
      </c>
      <c r="C31" t="s">
        <v>29</v>
      </c>
      <c r="D31" t="s">
        <v>16</v>
      </c>
      <c r="E31" t="s">
        <v>30</v>
      </c>
      <c r="F31" t="s">
        <v>45</v>
      </c>
      <c r="G31">
        <v>4.5</v>
      </c>
      <c r="H31">
        <v>5.5</v>
      </c>
      <c r="I31" t="s">
        <v>19</v>
      </c>
      <c r="M31">
        <v>6.2</v>
      </c>
      <c r="N31">
        <v>8</v>
      </c>
      <c r="O31" t="s">
        <v>20</v>
      </c>
    </row>
    <row r="32" spans="1:15">
      <c r="A32" t="str">
        <f>Hyperlink("https://www.diodes.com/part/view/74AHCT1G08Q","74AHCT1G08Q")</f>
        <v>74AHCT1G08Q</v>
      </c>
      <c r="B32" t="str">
        <f>Hyperlink("https://www.diodes.com/assets/Datasheets/74AHCT1G08Q.pdf","74AHCT1G08Q Datasheet")</f>
        <v>74AHCT1G08Q Datasheet</v>
      </c>
      <c r="C32" t="s">
        <v>29</v>
      </c>
      <c r="D32" t="s">
        <v>21</v>
      </c>
      <c r="E32" t="s">
        <v>30</v>
      </c>
      <c r="F32" t="s">
        <v>45</v>
      </c>
      <c r="G32">
        <v>4.5</v>
      </c>
      <c r="H32">
        <v>5.5</v>
      </c>
      <c r="I32" t="s">
        <v>19</v>
      </c>
      <c r="M32">
        <v>6.2</v>
      </c>
      <c r="N32">
        <v>8</v>
      </c>
      <c r="O32" t="s">
        <v>20</v>
      </c>
    </row>
    <row r="33" spans="1:15">
      <c r="A33" t="str">
        <f>Hyperlink("https://www.diodes.com/part/view/74AHCT1G125","74AHCT1G125")</f>
        <v>74AHCT1G125</v>
      </c>
      <c r="B33" t="str">
        <f>Hyperlink("https://www.diodes.com/assets/Datasheets/74AHCT1G125.pdf","74AHCT1G125 Datasheet")</f>
        <v>74AHCT1G125 Datasheet</v>
      </c>
      <c r="C33" t="s">
        <v>32</v>
      </c>
      <c r="D33" t="s">
        <v>16</v>
      </c>
      <c r="E33" t="s">
        <v>33</v>
      </c>
      <c r="F33" t="s">
        <v>45</v>
      </c>
      <c r="G33">
        <v>4.5</v>
      </c>
      <c r="H33">
        <v>5.5</v>
      </c>
      <c r="I33" t="s">
        <v>34</v>
      </c>
      <c r="M33">
        <v>5.5</v>
      </c>
      <c r="N33">
        <v>8</v>
      </c>
      <c r="O33" t="s">
        <v>20</v>
      </c>
    </row>
    <row r="34" spans="1:15">
      <c r="A34" t="str">
        <f>Hyperlink("https://www.diodes.com/part/view/74AHCT1G125Q","74AHCT1G125Q")</f>
        <v>74AHCT1G125Q</v>
      </c>
      <c r="B34" t="str">
        <f>Hyperlink("https://www.diodes.com/assets/Datasheets/74AHCT1G125Q.pdf","74AHCT1G125Q Datasheet")</f>
        <v>74AHCT1G125Q Datasheet</v>
      </c>
      <c r="C34" t="s">
        <v>32</v>
      </c>
      <c r="D34" t="s">
        <v>21</v>
      </c>
      <c r="E34" t="s">
        <v>33</v>
      </c>
      <c r="F34" t="s">
        <v>45</v>
      </c>
      <c r="G34">
        <v>4.5</v>
      </c>
      <c r="H34">
        <v>5.5</v>
      </c>
      <c r="I34" t="s">
        <v>34</v>
      </c>
      <c r="M34">
        <v>5.5</v>
      </c>
      <c r="N34">
        <v>8</v>
      </c>
      <c r="O34" t="s">
        <v>20</v>
      </c>
    </row>
    <row r="35" spans="1:15">
      <c r="A35" t="str">
        <f>Hyperlink("https://www.diodes.com/part/view/74AHCT1G126","74AHCT1G126")</f>
        <v>74AHCT1G126</v>
      </c>
      <c r="B35" t="str">
        <f>Hyperlink("https://www.diodes.com/assets/Datasheets/74AHCT1G126.pdf","74AHCT1G126 Datasheet")</f>
        <v>74AHCT1G126 Datasheet</v>
      </c>
      <c r="C35" t="s">
        <v>35</v>
      </c>
      <c r="D35" t="s">
        <v>16</v>
      </c>
      <c r="E35" t="s">
        <v>36</v>
      </c>
      <c r="F35" t="s">
        <v>45</v>
      </c>
      <c r="G35">
        <v>4.5</v>
      </c>
      <c r="H35">
        <v>5.5</v>
      </c>
      <c r="I35" t="s">
        <v>34</v>
      </c>
      <c r="M35">
        <v>5.5</v>
      </c>
      <c r="N35">
        <v>8</v>
      </c>
      <c r="O35" t="s">
        <v>20</v>
      </c>
    </row>
    <row r="36" spans="1:15">
      <c r="A36" t="str">
        <f>Hyperlink("https://www.diodes.com/part/view/74AHCT1G126Q","74AHCT1G126Q")</f>
        <v>74AHCT1G126Q</v>
      </c>
      <c r="B36" t="str">
        <f>Hyperlink("https://www.diodes.com/assets/Datasheets/74AHCT1G126Q.pdf","74AHCT1G126Q Datasheet")</f>
        <v>74AHCT1G126Q Datasheet</v>
      </c>
      <c r="C36" t="s">
        <v>35</v>
      </c>
      <c r="D36" t="s">
        <v>21</v>
      </c>
      <c r="E36" t="s">
        <v>36</v>
      </c>
      <c r="F36" t="s">
        <v>45</v>
      </c>
      <c r="G36">
        <v>4.5</v>
      </c>
      <c r="H36">
        <v>5.5</v>
      </c>
      <c r="I36" t="s">
        <v>34</v>
      </c>
      <c r="M36">
        <v>5.5</v>
      </c>
      <c r="N36">
        <v>8</v>
      </c>
      <c r="O36" t="s">
        <v>20</v>
      </c>
    </row>
    <row r="37" spans="1:15">
      <c r="A37" t="str">
        <f>Hyperlink("https://www.diodes.com/part/view/74AHCT1G14","74AHCT1G14")</f>
        <v>74AHCT1G14</v>
      </c>
      <c r="B37" t="str">
        <f>Hyperlink("https://www.diodes.com/assets/Datasheets/74AHCT1G14.pdf","74AHCT1G14 Datasheet")</f>
        <v>74AHCT1G14 Datasheet</v>
      </c>
      <c r="C37" t="s">
        <v>37</v>
      </c>
      <c r="D37" t="s">
        <v>16</v>
      </c>
      <c r="E37" t="s">
        <v>38</v>
      </c>
      <c r="F37" t="s">
        <v>45</v>
      </c>
      <c r="G37">
        <v>4.5</v>
      </c>
      <c r="H37">
        <v>5.5</v>
      </c>
      <c r="I37" t="s">
        <v>19</v>
      </c>
      <c r="M37">
        <v>7</v>
      </c>
      <c r="N37">
        <v>8</v>
      </c>
      <c r="O37" t="s">
        <v>20</v>
      </c>
    </row>
    <row r="38" spans="1:15">
      <c r="A38" t="str">
        <f>Hyperlink("https://www.diodes.com/part/view/74AHCT1G14Q","74AHCT1G14Q")</f>
        <v>74AHCT1G14Q</v>
      </c>
      <c r="B38" t="str">
        <f>Hyperlink("https://www.diodes.com/assets/Datasheets/74AHCT1G14Q.pdf","74AHCT1G14Q Datasheet")</f>
        <v>74AHCT1G14Q Datasheet</v>
      </c>
      <c r="C38" t="s">
        <v>37</v>
      </c>
      <c r="D38" t="s">
        <v>21</v>
      </c>
      <c r="E38" t="s">
        <v>38</v>
      </c>
      <c r="F38" t="s">
        <v>45</v>
      </c>
      <c r="G38">
        <v>4.5</v>
      </c>
      <c r="H38">
        <v>5.5</v>
      </c>
      <c r="I38" t="s">
        <v>19</v>
      </c>
      <c r="M38">
        <v>7</v>
      </c>
      <c r="N38">
        <v>8</v>
      </c>
      <c r="O38" t="s">
        <v>20</v>
      </c>
    </row>
    <row r="39" spans="1:15">
      <c r="A39" t="str">
        <f>Hyperlink("https://www.diodes.com/part/view/74AHCT1G32","74AHCT1G32")</f>
        <v>74AHCT1G32</v>
      </c>
      <c r="B39" t="str">
        <f>Hyperlink("https://www.diodes.com/assets/Datasheets/74AHCT1G32.pdf","74AHCT1G32 Datasheet")</f>
        <v>74AHCT1G32 Datasheet</v>
      </c>
      <c r="C39" t="s">
        <v>39</v>
      </c>
      <c r="D39" t="s">
        <v>16</v>
      </c>
      <c r="E39" t="s">
        <v>40</v>
      </c>
      <c r="F39" t="s">
        <v>45</v>
      </c>
      <c r="G39">
        <v>4.5</v>
      </c>
      <c r="H39">
        <v>5.5</v>
      </c>
      <c r="I39" t="s">
        <v>19</v>
      </c>
      <c r="M39">
        <v>6.9</v>
      </c>
      <c r="N39">
        <v>8</v>
      </c>
      <c r="O39" t="s">
        <v>20</v>
      </c>
    </row>
    <row r="40" spans="1:15">
      <c r="A40" t="str">
        <f>Hyperlink("https://www.diodes.com/part/view/74AHCT1G32Q","74AHCT1G32Q")</f>
        <v>74AHCT1G32Q</v>
      </c>
      <c r="B40" t="str">
        <f>Hyperlink("https://www.diodes.com/assets/Datasheets/74AHCT1G32Q.pdf","74AHCT1G32Q Datasheet")</f>
        <v>74AHCT1G32Q Datasheet</v>
      </c>
      <c r="C40" t="s">
        <v>39</v>
      </c>
      <c r="D40" t="s">
        <v>21</v>
      </c>
      <c r="E40" t="s">
        <v>40</v>
      </c>
      <c r="F40" t="s">
        <v>45</v>
      </c>
      <c r="G40">
        <v>4.5</v>
      </c>
      <c r="H40">
        <v>5.5</v>
      </c>
      <c r="I40" t="s">
        <v>19</v>
      </c>
      <c r="M40">
        <v>6.9</v>
      </c>
      <c r="N40">
        <v>8</v>
      </c>
      <c r="O40" t="s">
        <v>20</v>
      </c>
    </row>
    <row r="41" spans="1:15">
      <c r="A41" t="str">
        <f>Hyperlink("https://www.diodes.com/part/view/74AHCT1G86","74AHCT1G86")</f>
        <v>74AHCT1G86</v>
      </c>
      <c r="B41" t="str">
        <f>Hyperlink("https://www.diodes.com/assets/Datasheets/74AHCT1G86.pdf","74AHCT1G86 Datasheet")</f>
        <v>74AHCT1G86 Datasheet</v>
      </c>
      <c r="C41" t="s">
        <v>41</v>
      </c>
      <c r="D41" t="s">
        <v>16</v>
      </c>
      <c r="E41" t="s">
        <v>42</v>
      </c>
      <c r="F41" t="s">
        <v>45</v>
      </c>
      <c r="G41">
        <v>4.5</v>
      </c>
      <c r="H41">
        <v>5.5</v>
      </c>
      <c r="I41" t="s">
        <v>19</v>
      </c>
      <c r="M41">
        <v>6.9</v>
      </c>
      <c r="N41">
        <v>8</v>
      </c>
      <c r="O41" t="s">
        <v>20</v>
      </c>
    </row>
    <row r="42" spans="1:15">
      <c r="A42" t="str">
        <f>Hyperlink("https://www.diodes.com/part/view/74AHCT1G86Q","74AHCT1G86Q")</f>
        <v>74AHCT1G86Q</v>
      </c>
      <c r="B42" t="str">
        <f>Hyperlink("https://www.diodes.com/assets/Datasheets/74AHCT1G86Q.pdf","74AHCT1G86Q Datasheet")</f>
        <v>74AHCT1G86Q Datasheet</v>
      </c>
      <c r="C42" t="s">
        <v>41</v>
      </c>
      <c r="D42" t="s">
        <v>21</v>
      </c>
      <c r="E42" t="s">
        <v>42</v>
      </c>
      <c r="F42" t="s">
        <v>45</v>
      </c>
      <c r="G42">
        <v>4.5</v>
      </c>
      <c r="H42">
        <v>5.5</v>
      </c>
      <c r="I42" t="s">
        <v>19</v>
      </c>
      <c r="M42">
        <v>6.9</v>
      </c>
      <c r="N42">
        <v>8</v>
      </c>
      <c r="O42" t="s">
        <v>20</v>
      </c>
    </row>
    <row r="43" spans="1:15">
      <c r="A43" t="str">
        <f>Hyperlink("https://www.diodes.com/part/view/74AUP1G00","74AUP1G00")</f>
        <v>74AUP1G00</v>
      </c>
      <c r="B43" t="str">
        <f>Hyperlink("https://www.diodes.com/assets/Datasheets/74AUP1G00.pdf","74AUP1G00 Datasheet")</f>
        <v>74AUP1G00 Datasheet</v>
      </c>
      <c r="C43" t="s">
        <v>15</v>
      </c>
      <c r="D43" t="s">
        <v>16</v>
      </c>
      <c r="E43" t="s">
        <v>17</v>
      </c>
      <c r="F43" t="s">
        <v>46</v>
      </c>
      <c r="G43">
        <v>0.8</v>
      </c>
      <c r="H43">
        <v>3.6</v>
      </c>
      <c r="I43" t="s">
        <v>19</v>
      </c>
      <c r="J43">
        <v>7</v>
      </c>
      <c r="K43">
        <v>5.3</v>
      </c>
      <c r="L43">
        <v>4.9</v>
      </c>
      <c r="N43">
        <v>4</v>
      </c>
      <c r="O43" t="s">
        <v>47</v>
      </c>
    </row>
    <row r="44" spans="1:15">
      <c r="A44" t="str">
        <f>Hyperlink("https://www.diodes.com/part/view/74AUP1G02","74AUP1G02")</f>
        <v>74AUP1G02</v>
      </c>
      <c r="B44" t="str">
        <f>Hyperlink("https://www.diodes.com/assets/Datasheets/74AUP1G02.pdf","74AUP1G02 Datasheet")</f>
        <v>74AUP1G02 Datasheet</v>
      </c>
      <c r="C44" t="s">
        <v>22</v>
      </c>
      <c r="D44" t="s">
        <v>16</v>
      </c>
      <c r="E44" t="s">
        <v>23</v>
      </c>
      <c r="F44" t="s">
        <v>46</v>
      </c>
      <c r="G44">
        <v>0.8</v>
      </c>
      <c r="H44">
        <v>3.6</v>
      </c>
      <c r="I44" t="s">
        <v>19</v>
      </c>
      <c r="J44">
        <v>7</v>
      </c>
      <c r="K44">
        <v>5.4</v>
      </c>
      <c r="L44">
        <v>4.8</v>
      </c>
      <c r="N44">
        <v>4</v>
      </c>
      <c r="O44" t="s">
        <v>47</v>
      </c>
    </row>
    <row r="45" spans="1:15">
      <c r="A45" t="str">
        <f>Hyperlink("https://www.diodes.com/part/view/74AUP1G04","74AUP1G04")</f>
        <v>74AUP1G04</v>
      </c>
      <c r="B45" t="str">
        <f>Hyperlink("https://www.diodes.com/assets/Datasheets/74AUP1G04.pdf","74AUP1G04 Datasheet")</f>
        <v>74AUP1G04 Datasheet</v>
      </c>
      <c r="C45" t="s">
        <v>24</v>
      </c>
      <c r="D45" t="s">
        <v>16</v>
      </c>
      <c r="E45" t="s">
        <v>25</v>
      </c>
      <c r="F45" t="s">
        <v>46</v>
      </c>
      <c r="G45">
        <v>0.8</v>
      </c>
      <c r="H45">
        <v>3.6</v>
      </c>
      <c r="I45" t="s">
        <v>19</v>
      </c>
      <c r="J45">
        <v>6.7</v>
      </c>
      <c r="K45">
        <v>5.1</v>
      </c>
      <c r="L45">
        <v>4.2</v>
      </c>
      <c r="N45">
        <v>4</v>
      </c>
      <c r="O45" t="s">
        <v>47</v>
      </c>
    </row>
    <row r="46" spans="1:15">
      <c r="A46" t="str">
        <f>Hyperlink("https://www.diodes.com/part/view/74AUP1G06","74AUP1G06")</f>
        <v>74AUP1G06</v>
      </c>
      <c r="B46" t="str">
        <f>Hyperlink("https://www.diodes.com/assets/Datasheets/74AUP1G06.pdf","74AUP1G06 Datasheet")</f>
        <v>74AUP1G06 Datasheet</v>
      </c>
      <c r="C46" t="s">
        <v>48</v>
      </c>
      <c r="D46" t="s">
        <v>16</v>
      </c>
      <c r="E46" t="s">
        <v>25</v>
      </c>
      <c r="F46" t="s">
        <v>46</v>
      </c>
      <c r="G46">
        <v>0.8</v>
      </c>
      <c r="H46">
        <v>3.6</v>
      </c>
      <c r="I46" t="s">
        <v>28</v>
      </c>
      <c r="J46">
        <v>6.6</v>
      </c>
      <c r="K46">
        <v>4.6</v>
      </c>
      <c r="L46">
        <v>6</v>
      </c>
      <c r="N46">
        <v>4</v>
      </c>
      <c r="O46" t="s">
        <v>47</v>
      </c>
    </row>
    <row r="47" spans="1:15">
      <c r="A47" t="str">
        <f>Hyperlink("https://www.diodes.com/part/view/74AUP1G07","74AUP1G07")</f>
        <v>74AUP1G07</v>
      </c>
      <c r="B47" t="str">
        <f>Hyperlink("https://www.diodes.com/assets/Datasheets/74AUP1G07.pdf","74AUP1G07 Datasheet")</f>
        <v>74AUP1G07 Datasheet</v>
      </c>
      <c r="C47" t="s">
        <v>26</v>
      </c>
      <c r="D47" t="s">
        <v>16</v>
      </c>
      <c r="E47" t="s">
        <v>27</v>
      </c>
      <c r="F47" t="s">
        <v>46</v>
      </c>
      <c r="G47">
        <v>0.8</v>
      </c>
      <c r="H47">
        <v>3.6</v>
      </c>
      <c r="I47" t="s">
        <v>28</v>
      </c>
      <c r="J47">
        <v>6.7</v>
      </c>
      <c r="K47">
        <v>5.9</v>
      </c>
      <c r="L47">
        <v>5.7</v>
      </c>
      <c r="N47">
        <v>4</v>
      </c>
      <c r="O47" t="s">
        <v>47</v>
      </c>
    </row>
    <row r="48" spans="1:15">
      <c r="A48" t="str">
        <f>Hyperlink("https://www.diodes.com/part/view/74AUP1G08","74AUP1G08")</f>
        <v>74AUP1G08</v>
      </c>
      <c r="B48" t="str">
        <f>Hyperlink("https://www.diodes.com/assets/Datasheets/74AUP1G08.pdf","74AUP1G08 Datasheet")</f>
        <v>74AUP1G08 Datasheet</v>
      </c>
      <c r="C48" t="s">
        <v>29</v>
      </c>
      <c r="D48" t="s">
        <v>16</v>
      </c>
      <c r="E48" t="s">
        <v>30</v>
      </c>
      <c r="F48" t="s">
        <v>46</v>
      </c>
      <c r="G48">
        <v>0.8</v>
      </c>
      <c r="H48">
        <v>3.6</v>
      </c>
      <c r="I48" t="s">
        <v>19</v>
      </c>
      <c r="J48">
        <v>6.9</v>
      </c>
      <c r="K48">
        <v>5.5</v>
      </c>
      <c r="L48">
        <v>4.8</v>
      </c>
      <c r="N48">
        <v>4</v>
      </c>
      <c r="O48" t="s">
        <v>47</v>
      </c>
    </row>
    <row r="49" spans="1:15">
      <c r="A49" t="str">
        <f>Hyperlink("https://www.diodes.com/part/view/74AUP1G09","74AUP1G09")</f>
        <v>74AUP1G09</v>
      </c>
      <c r="B49" t="str">
        <f>Hyperlink("https://www.diodes.com/assets/Datasheets/74AUP1G09.pdf","74AUP1G09 Datasheet")</f>
        <v>74AUP1G09 Datasheet</v>
      </c>
      <c r="C49" t="s">
        <v>29</v>
      </c>
      <c r="D49" t="s">
        <v>16</v>
      </c>
      <c r="E49" t="s">
        <v>30</v>
      </c>
      <c r="F49" t="s">
        <v>46</v>
      </c>
      <c r="G49">
        <v>0.8</v>
      </c>
      <c r="H49">
        <v>3.6</v>
      </c>
      <c r="I49" t="s">
        <v>28</v>
      </c>
      <c r="J49">
        <v>9.6</v>
      </c>
      <c r="K49">
        <v>8.1</v>
      </c>
      <c r="L49">
        <v>5.5</v>
      </c>
      <c r="N49">
        <v>4</v>
      </c>
      <c r="O49" t="s">
        <v>47</v>
      </c>
    </row>
    <row r="50" spans="1:15">
      <c r="A50" t="str">
        <f>Hyperlink("https://www.diodes.com/part/view/74AUP1G125","74AUP1G125")</f>
        <v>74AUP1G125</v>
      </c>
      <c r="B50" t="str">
        <f>Hyperlink("https://www.diodes.com/assets/Datasheets/74AUP1G125.pdf","74AUP1G125 Datasheet")</f>
        <v>74AUP1G125 Datasheet</v>
      </c>
      <c r="C50" t="s">
        <v>32</v>
      </c>
      <c r="D50" t="s">
        <v>16</v>
      </c>
      <c r="E50" t="s">
        <v>33</v>
      </c>
      <c r="F50" t="s">
        <v>46</v>
      </c>
      <c r="G50">
        <v>0.8</v>
      </c>
      <c r="H50">
        <v>3.6</v>
      </c>
      <c r="I50" t="s">
        <v>34</v>
      </c>
      <c r="J50">
        <v>6.3</v>
      </c>
      <c r="K50">
        <v>4.9</v>
      </c>
      <c r="L50">
        <v>4.4</v>
      </c>
      <c r="N50">
        <v>4</v>
      </c>
      <c r="O50" t="s">
        <v>47</v>
      </c>
    </row>
    <row r="51" spans="1:15">
      <c r="A51" t="str">
        <f>Hyperlink("https://www.diodes.com/part/view/74AUP1G126","74AUP1G126")</f>
        <v>74AUP1G126</v>
      </c>
      <c r="B51" t="str">
        <f>Hyperlink("https://www.diodes.com/assets/Datasheets/74AUP1G126.pdf","74AUP1G126 Datasheet")</f>
        <v>74AUP1G126 Datasheet</v>
      </c>
      <c r="C51" t="s">
        <v>35</v>
      </c>
      <c r="D51" t="s">
        <v>16</v>
      </c>
      <c r="E51" t="s">
        <v>36</v>
      </c>
      <c r="F51" t="s">
        <v>46</v>
      </c>
      <c r="G51">
        <v>0.8</v>
      </c>
      <c r="H51">
        <v>3.6</v>
      </c>
      <c r="I51" t="s">
        <v>34</v>
      </c>
      <c r="J51">
        <v>6.3</v>
      </c>
      <c r="K51">
        <v>4.9</v>
      </c>
      <c r="L51">
        <v>4.4</v>
      </c>
      <c r="N51">
        <v>4</v>
      </c>
      <c r="O51" t="s">
        <v>47</v>
      </c>
    </row>
    <row r="52" spans="1:15">
      <c r="A52" t="str">
        <f>Hyperlink("https://www.diodes.com/part/view/74AUP1G14","74AUP1G14")</f>
        <v>74AUP1G14</v>
      </c>
      <c r="B52" t="str">
        <f>Hyperlink("https://www.diodes.com/assets/Datasheets/74AUP1G14.pdf","74AUP1G14 Datasheet")</f>
        <v>74AUP1G14 Datasheet</v>
      </c>
      <c r="C52" t="s">
        <v>37</v>
      </c>
      <c r="D52" t="s">
        <v>16</v>
      </c>
      <c r="E52" t="s">
        <v>38</v>
      </c>
      <c r="F52" t="s">
        <v>46</v>
      </c>
      <c r="G52">
        <v>0.8</v>
      </c>
      <c r="H52">
        <v>3.6</v>
      </c>
      <c r="I52" t="s">
        <v>19</v>
      </c>
      <c r="J52">
        <v>7</v>
      </c>
      <c r="K52">
        <v>5.5</v>
      </c>
      <c r="L52">
        <v>4.8</v>
      </c>
      <c r="N52">
        <v>4</v>
      </c>
      <c r="O52" t="s">
        <v>47</v>
      </c>
    </row>
    <row r="53" spans="1:15">
      <c r="A53" t="str">
        <f>Hyperlink("https://www.diodes.com/part/view/74AUP1G17","74AUP1G17")</f>
        <v>74AUP1G17</v>
      </c>
      <c r="B53" t="str">
        <f>Hyperlink("https://www.diodes.com/assets/Datasheets/74AUP1G17.pdf","74AUP1G17 Datasheet")</f>
        <v>74AUP1G17 Datasheet</v>
      </c>
      <c r="C53" t="s">
        <v>49</v>
      </c>
      <c r="D53" t="s">
        <v>16</v>
      </c>
      <c r="E53" t="s">
        <v>50</v>
      </c>
      <c r="F53" t="s">
        <v>46</v>
      </c>
      <c r="G53">
        <v>0.8</v>
      </c>
      <c r="H53">
        <v>3.6</v>
      </c>
      <c r="I53" t="s">
        <v>19</v>
      </c>
      <c r="J53">
        <v>7.1</v>
      </c>
      <c r="K53">
        <v>5.6</v>
      </c>
      <c r="L53">
        <v>4.9</v>
      </c>
      <c r="N53">
        <v>4</v>
      </c>
      <c r="O53" t="s">
        <v>47</v>
      </c>
    </row>
    <row r="54" spans="1:15">
      <c r="A54" t="str">
        <f>Hyperlink("https://www.diodes.com/part/view/74AUP1G32","74AUP1G32")</f>
        <v>74AUP1G32</v>
      </c>
      <c r="B54" t="str">
        <f>Hyperlink("https://www.diodes.com/assets/Datasheets/74AUP1G32.pdf","74AUP1G32 Datasheet")</f>
        <v>74AUP1G32 Datasheet</v>
      </c>
      <c r="C54" t="s">
        <v>39</v>
      </c>
      <c r="D54" t="s">
        <v>16</v>
      </c>
      <c r="E54" t="s">
        <v>40</v>
      </c>
      <c r="F54" t="s">
        <v>46</v>
      </c>
      <c r="G54">
        <v>0.8</v>
      </c>
      <c r="H54">
        <v>3.6</v>
      </c>
      <c r="I54" t="s">
        <v>19</v>
      </c>
      <c r="J54">
        <v>6.7</v>
      </c>
      <c r="K54">
        <v>5.3</v>
      </c>
      <c r="L54">
        <v>4.9</v>
      </c>
      <c r="N54">
        <v>4</v>
      </c>
      <c r="O54" t="s">
        <v>47</v>
      </c>
    </row>
    <row r="55" spans="1:15">
      <c r="A55" t="str">
        <f>Hyperlink("https://www.diodes.com/part/view/74AUP1G34","74AUP1G34")</f>
        <v>74AUP1G34</v>
      </c>
      <c r="B55" t="str">
        <f>Hyperlink("https://www.diodes.com/assets/Datasheets/74AUP1G34.pdf","74AUP1G34 Datasheet")</f>
        <v>74AUP1G34 Datasheet</v>
      </c>
      <c r="C55" t="s">
        <v>51</v>
      </c>
      <c r="D55" t="s">
        <v>16</v>
      </c>
      <c r="E55" t="s">
        <v>27</v>
      </c>
      <c r="F55" t="s">
        <v>46</v>
      </c>
      <c r="G55">
        <v>0.8</v>
      </c>
      <c r="H55">
        <v>3.6</v>
      </c>
      <c r="I55" t="s">
        <v>19</v>
      </c>
      <c r="J55">
        <v>6</v>
      </c>
      <c r="K55">
        <v>4.8</v>
      </c>
      <c r="L55">
        <v>4.2</v>
      </c>
      <c r="N55">
        <v>4</v>
      </c>
      <c r="O55" t="s">
        <v>47</v>
      </c>
    </row>
    <row r="56" spans="1:15">
      <c r="A56" t="str">
        <f>Hyperlink("https://www.diodes.com/part/view/74AUP1G86","74AUP1G86")</f>
        <v>74AUP1G86</v>
      </c>
      <c r="B56" t="str">
        <f>Hyperlink("https://www.diodes.com/assets/Datasheets/74AUP1G86.pdf","74AUP1G86 Datasheet")</f>
        <v>74AUP1G86 Datasheet</v>
      </c>
      <c r="C56" t="s">
        <v>41</v>
      </c>
      <c r="D56" t="s">
        <v>16</v>
      </c>
      <c r="E56" t="s">
        <v>42</v>
      </c>
      <c r="F56" t="s">
        <v>46</v>
      </c>
      <c r="G56">
        <v>0.8</v>
      </c>
      <c r="H56">
        <v>3.6</v>
      </c>
      <c r="I56" t="s">
        <v>19</v>
      </c>
      <c r="J56">
        <v>9.8</v>
      </c>
      <c r="K56">
        <v>7.6</v>
      </c>
      <c r="L56">
        <v>7.1</v>
      </c>
      <c r="N56">
        <v>4</v>
      </c>
      <c r="O56" t="s">
        <v>47</v>
      </c>
    </row>
    <row r="57" spans="1:15">
      <c r="A57" t="str">
        <f>Hyperlink("https://www.diodes.com/part/view/74AVC1T45","74AVC1T45")</f>
        <v>74AVC1T45</v>
      </c>
      <c r="B57" t="str">
        <f>Hyperlink("https://www.diodes.com/assets/Datasheets/74AVC1T45.pdf","74AVC1T45 Datasheet")</f>
        <v>74AVC1T45 Datasheet</v>
      </c>
      <c r="C57" t="s">
        <v>52</v>
      </c>
      <c r="D57" t="s">
        <v>16</v>
      </c>
      <c r="E57" t="s">
        <v>52</v>
      </c>
      <c r="F57" t="s">
        <v>53</v>
      </c>
      <c r="G57">
        <v>1.2</v>
      </c>
      <c r="H57">
        <v>3.6</v>
      </c>
      <c r="I57" t="s">
        <v>19</v>
      </c>
      <c r="J57">
        <v>5</v>
      </c>
      <c r="K57">
        <v>5</v>
      </c>
      <c r="L57">
        <v>2.8</v>
      </c>
      <c r="N57">
        <v>4</v>
      </c>
      <c r="O57" t="s">
        <v>54</v>
      </c>
    </row>
    <row r="58" spans="1:15">
      <c r="A58" t="str">
        <f>Hyperlink("https://www.diodes.com/part/view/74AVCH1T45","74AVCH1T45")</f>
        <v>74AVCH1T45</v>
      </c>
      <c r="B58" t="str">
        <f>Hyperlink("https://www.diodes.com/assets/Datasheets/74AVCH1T45.pdf","74AVCH1T45 Datasheet")</f>
        <v>74AVCH1T45 Datasheet</v>
      </c>
      <c r="C58" t="s">
        <v>55</v>
      </c>
      <c r="D58" t="s">
        <v>16</v>
      </c>
      <c r="E58" t="s">
        <v>55</v>
      </c>
      <c r="F58" t="s">
        <v>53</v>
      </c>
      <c r="G58">
        <v>1.2</v>
      </c>
      <c r="H58">
        <v>3.6</v>
      </c>
      <c r="I58" t="s">
        <v>19</v>
      </c>
      <c r="J58">
        <v>5</v>
      </c>
      <c r="K58">
        <v>3.4</v>
      </c>
      <c r="L58">
        <v>2.8</v>
      </c>
      <c r="N58">
        <v>12</v>
      </c>
      <c r="O58" t="s">
        <v>54</v>
      </c>
    </row>
    <row r="59" spans="1:15">
      <c r="A59" t="str">
        <f>Hyperlink("https://www.diodes.com/part/view/74LVC1G00","74LVC1G00")</f>
        <v>74LVC1G00</v>
      </c>
      <c r="B59" t="str">
        <f>Hyperlink("https://www.diodes.com/assets/Datasheets/74LVC1G00.pdf","74LVC1G00 Datasheet")</f>
        <v>74LVC1G00 Datasheet</v>
      </c>
      <c r="C59" t="s">
        <v>15</v>
      </c>
      <c r="D59" t="s">
        <v>16</v>
      </c>
      <c r="E59" t="s">
        <v>17</v>
      </c>
      <c r="F59" t="s">
        <v>56</v>
      </c>
      <c r="G59">
        <v>1.65</v>
      </c>
      <c r="H59">
        <v>5.5</v>
      </c>
      <c r="I59" t="s">
        <v>19</v>
      </c>
      <c r="J59">
        <v>9</v>
      </c>
      <c r="K59">
        <v>5.5</v>
      </c>
      <c r="L59">
        <v>4.7</v>
      </c>
      <c r="M59">
        <v>4</v>
      </c>
      <c r="N59">
        <v>32</v>
      </c>
      <c r="O59" t="s">
        <v>57</v>
      </c>
    </row>
    <row r="60" spans="1:15">
      <c r="A60" t="str">
        <f>Hyperlink("https://www.diodes.com/part/view/74LVC1G00Q","74LVC1G00Q")</f>
        <v>74LVC1G00Q</v>
      </c>
      <c r="B60" t="str">
        <f>Hyperlink("https://www.diodes.com/assets/Datasheets/74LVC1G00Q.pdf","74LVC1G00Q Datasheet")</f>
        <v>74LVC1G00Q Datasheet</v>
      </c>
      <c r="C60" t="s">
        <v>15</v>
      </c>
      <c r="D60" t="s">
        <v>21</v>
      </c>
      <c r="E60" t="s">
        <v>17</v>
      </c>
      <c r="F60" t="s">
        <v>56</v>
      </c>
      <c r="G60">
        <v>1.65</v>
      </c>
      <c r="H60">
        <v>5.5</v>
      </c>
      <c r="I60" t="s">
        <v>19</v>
      </c>
      <c r="J60">
        <v>9</v>
      </c>
      <c r="K60">
        <v>5.5</v>
      </c>
      <c r="L60">
        <v>4.7</v>
      </c>
      <c r="M60">
        <v>4</v>
      </c>
      <c r="N60">
        <v>32</v>
      </c>
      <c r="O60" t="s">
        <v>20</v>
      </c>
    </row>
    <row r="61" spans="1:15">
      <c r="A61" t="str">
        <f>Hyperlink("https://www.diodes.com/part/view/74LVC1G02","74LVC1G02")</f>
        <v>74LVC1G02</v>
      </c>
      <c r="B61" t="str">
        <f>Hyperlink("https://www.diodes.com/assets/Datasheets/74LVC1G02.pdf","74LVC1G02 Datasheet")</f>
        <v>74LVC1G02 Datasheet</v>
      </c>
      <c r="C61" t="s">
        <v>22</v>
      </c>
      <c r="D61" t="s">
        <v>16</v>
      </c>
      <c r="E61" t="s">
        <v>23</v>
      </c>
      <c r="F61" t="s">
        <v>56</v>
      </c>
      <c r="G61">
        <v>1.65</v>
      </c>
      <c r="H61">
        <v>5.5</v>
      </c>
      <c r="I61" t="s">
        <v>19</v>
      </c>
      <c r="J61">
        <v>8</v>
      </c>
      <c r="K61">
        <v>5.5</v>
      </c>
      <c r="L61">
        <v>4.5</v>
      </c>
      <c r="M61">
        <v>4</v>
      </c>
      <c r="N61">
        <v>32</v>
      </c>
      <c r="O61" t="s">
        <v>57</v>
      </c>
    </row>
    <row r="62" spans="1:15">
      <c r="A62" t="str">
        <f>Hyperlink("https://www.diodes.com/part/view/74LVC1G02Q","74LVC1G02Q")</f>
        <v>74LVC1G02Q</v>
      </c>
      <c r="B62" t="str">
        <f>Hyperlink("https://www.diodes.com/assets/Datasheets/74LVC1G02Q.pdf","74LVC1G02Q Datasheet")</f>
        <v>74LVC1G02Q Datasheet</v>
      </c>
      <c r="C62" t="s">
        <v>22</v>
      </c>
      <c r="D62" t="s">
        <v>21</v>
      </c>
      <c r="E62" t="s">
        <v>23</v>
      </c>
      <c r="F62" t="s">
        <v>56</v>
      </c>
      <c r="G62">
        <v>1.65</v>
      </c>
      <c r="H62">
        <v>5.5</v>
      </c>
      <c r="I62" t="s">
        <v>19</v>
      </c>
      <c r="J62">
        <v>8</v>
      </c>
      <c r="K62">
        <v>5.5</v>
      </c>
      <c r="L62">
        <v>4.5</v>
      </c>
      <c r="M62">
        <v>4</v>
      </c>
      <c r="N62">
        <v>32</v>
      </c>
      <c r="O62" t="s">
        <v>20</v>
      </c>
    </row>
    <row r="63" spans="1:15">
      <c r="A63" t="str">
        <f>Hyperlink("https://www.diodes.com/part/view/74LVC1G04","74LVC1G04")</f>
        <v>74LVC1G04</v>
      </c>
      <c r="B63" t="str">
        <f>Hyperlink("https://www.diodes.com/assets/Datasheets/74LVC1G04.pdf","74LVC1G04 Datasheet")</f>
        <v>74LVC1G04 Datasheet</v>
      </c>
      <c r="C63" t="s">
        <v>24</v>
      </c>
      <c r="D63" t="s">
        <v>16</v>
      </c>
      <c r="E63" t="s">
        <v>25</v>
      </c>
      <c r="F63" t="s">
        <v>56</v>
      </c>
      <c r="G63">
        <v>1.65</v>
      </c>
      <c r="H63">
        <v>5.5</v>
      </c>
      <c r="I63" t="s">
        <v>19</v>
      </c>
      <c r="J63">
        <v>7.5</v>
      </c>
      <c r="K63">
        <v>5.2</v>
      </c>
      <c r="L63">
        <v>4.2</v>
      </c>
      <c r="M63">
        <v>3.7</v>
      </c>
      <c r="N63">
        <v>32</v>
      </c>
      <c r="O63" t="s">
        <v>57</v>
      </c>
    </row>
    <row r="64" spans="1:15">
      <c r="A64" t="str">
        <f>Hyperlink("https://www.diodes.com/part/view/74LVC1G04Q","74LVC1G04Q")</f>
        <v>74LVC1G04Q</v>
      </c>
      <c r="B64" t="str">
        <f>Hyperlink("https://www.diodes.com/assets/Datasheets/74LVC1G04Q.pdf","74LVC1G04Q Datasheet")</f>
        <v>74LVC1G04Q Datasheet</v>
      </c>
      <c r="C64" t="s">
        <v>24</v>
      </c>
      <c r="D64" t="s">
        <v>21</v>
      </c>
      <c r="E64" t="s">
        <v>25</v>
      </c>
      <c r="F64" t="s">
        <v>56</v>
      </c>
      <c r="G64">
        <v>1.65</v>
      </c>
      <c r="H64">
        <v>5.5</v>
      </c>
      <c r="I64" t="s">
        <v>19</v>
      </c>
      <c r="J64">
        <v>7.5</v>
      </c>
      <c r="K64">
        <v>5.2</v>
      </c>
      <c r="L64">
        <v>4.2</v>
      </c>
      <c r="M64">
        <v>3.7</v>
      </c>
      <c r="N64">
        <v>32</v>
      </c>
      <c r="O64" t="s">
        <v>20</v>
      </c>
    </row>
    <row r="65" spans="1:15">
      <c r="A65" t="str">
        <f>Hyperlink("https://www.diodes.com/part/view/74LVC1G06","74LVC1G06")</f>
        <v>74LVC1G06</v>
      </c>
      <c r="B65" t="str">
        <f>Hyperlink("https://www.diodes.com/assets/Datasheets/74LVC1G06.pdf","74LVC1G06 Datasheet")</f>
        <v>74LVC1G06 Datasheet</v>
      </c>
      <c r="C65" t="s">
        <v>48</v>
      </c>
      <c r="D65" t="s">
        <v>16</v>
      </c>
      <c r="E65" t="s">
        <v>25</v>
      </c>
      <c r="F65" t="s">
        <v>56</v>
      </c>
      <c r="G65">
        <v>1.65</v>
      </c>
      <c r="H65">
        <v>5.5</v>
      </c>
      <c r="I65" t="s">
        <v>28</v>
      </c>
      <c r="J65">
        <v>6.5</v>
      </c>
      <c r="K65">
        <v>4</v>
      </c>
      <c r="L65">
        <v>4</v>
      </c>
      <c r="M65">
        <v>3</v>
      </c>
      <c r="N65">
        <v>32</v>
      </c>
      <c r="O65" t="s">
        <v>57</v>
      </c>
    </row>
    <row r="66" spans="1:15">
      <c r="A66" t="str">
        <f>Hyperlink("https://www.diodes.com/part/view/74LVC1G06Q","74LVC1G06Q")</f>
        <v>74LVC1G06Q</v>
      </c>
      <c r="B66" t="str">
        <f>Hyperlink("https://www.diodes.com/assets/Datasheets/74LVC1G06Q.pdf","74LVC1G06Q Datasheet")</f>
        <v>74LVC1G06Q Datasheet</v>
      </c>
      <c r="C66" t="s">
        <v>48</v>
      </c>
      <c r="D66" t="s">
        <v>21</v>
      </c>
      <c r="E66" t="s">
        <v>25</v>
      </c>
      <c r="F66" t="s">
        <v>56</v>
      </c>
      <c r="G66">
        <v>1.65</v>
      </c>
      <c r="H66">
        <v>5.5</v>
      </c>
      <c r="I66" t="s">
        <v>28</v>
      </c>
      <c r="J66">
        <v>6.5</v>
      </c>
      <c r="K66">
        <v>4</v>
      </c>
      <c r="L66">
        <v>4</v>
      </c>
      <c r="M66">
        <v>3</v>
      </c>
      <c r="N66">
        <v>32</v>
      </c>
      <c r="O66" t="s">
        <v>20</v>
      </c>
    </row>
    <row r="67" spans="1:15">
      <c r="A67" t="str">
        <f>Hyperlink("https://www.diodes.com/part/view/74LVC1G07","74LVC1G07")</f>
        <v>74LVC1G07</v>
      </c>
      <c r="B67" t="str">
        <f>Hyperlink("https://www.diodes.com/assets/Datasheets/74LVC1G07.pdf","74LVC1G07 Datasheet")</f>
        <v>74LVC1G07 Datasheet</v>
      </c>
      <c r="C67" t="s">
        <v>26</v>
      </c>
      <c r="D67" t="s">
        <v>16</v>
      </c>
      <c r="E67" t="s">
        <v>27</v>
      </c>
      <c r="F67" t="s">
        <v>56</v>
      </c>
      <c r="G67">
        <v>1.65</v>
      </c>
      <c r="H67">
        <v>5.5</v>
      </c>
      <c r="I67" t="s">
        <v>28</v>
      </c>
      <c r="J67">
        <v>8.3</v>
      </c>
      <c r="K67">
        <v>5.5</v>
      </c>
      <c r="L67">
        <v>4.2</v>
      </c>
      <c r="M67">
        <v>3.5</v>
      </c>
      <c r="N67">
        <v>32</v>
      </c>
      <c r="O67" t="s">
        <v>57</v>
      </c>
    </row>
    <row r="68" spans="1:15">
      <c r="A68" t="str">
        <f>Hyperlink("https://www.diodes.com/part/view/74LVC1G07Q","74LVC1G07Q")</f>
        <v>74LVC1G07Q</v>
      </c>
      <c r="B68" t="str">
        <f>Hyperlink("https://www.diodes.com/assets/Datasheets/74LVC1G07Q.pdf","74LVC1G07Q Datasheet")</f>
        <v>74LVC1G07Q Datasheet</v>
      </c>
      <c r="C68" t="s">
        <v>26</v>
      </c>
      <c r="D68" t="s">
        <v>21</v>
      </c>
      <c r="E68" t="s">
        <v>27</v>
      </c>
      <c r="F68" t="s">
        <v>56</v>
      </c>
      <c r="G68">
        <v>1.65</v>
      </c>
      <c r="H68">
        <v>5.5</v>
      </c>
      <c r="I68" t="s">
        <v>28</v>
      </c>
      <c r="J68">
        <v>8.3</v>
      </c>
      <c r="K68">
        <v>5.5</v>
      </c>
      <c r="L68">
        <v>4.2</v>
      </c>
      <c r="M68">
        <v>3.5</v>
      </c>
      <c r="N68">
        <v>32</v>
      </c>
      <c r="O68" t="s">
        <v>20</v>
      </c>
    </row>
    <row r="69" spans="1:15">
      <c r="A69" t="str">
        <f>Hyperlink("https://www.diodes.com/part/view/74LVC1G08","74LVC1G08")</f>
        <v>74LVC1G08</v>
      </c>
      <c r="B69" t="str">
        <f>Hyperlink("https://www.diodes.com/assets/Datasheets/74LVC1G08.pdf","74LVC1G08 Datasheet")</f>
        <v>74LVC1G08 Datasheet</v>
      </c>
      <c r="C69" t="s">
        <v>29</v>
      </c>
      <c r="D69" t="s">
        <v>16</v>
      </c>
      <c r="E69" t="s">
        <v>30</v>
      </c>
      <c r="F69" t="s">
        <v>56</v>
      </c>
      <c r="G69">
        <v>1.65</v>
      </c>
      <c r="H69">
        <v>5.5</v>
      </c>
      <c r="I69" t="s">
        <v>19</v>
      </c>
      <c r="J69">
        <v>8</v>
      </c>
      <c r="K69">
        <v>5.5</v>
      </c>
      <c r="L69">
        <v>4.5</v>
      </c>
      <c r="M69">
        <v>4</v>
      </c>
      <c r="N69">
        <v>32</v>
      </c>
      <c r="O69" t="s">
        <v>57</v>
      </c>
    </row>
    <row r="70" spans="1:15">
      <c r="A70" t="str">
        <f>Hyperlink("https://www.diodes.com/part/view/74LVC1G08Q","74LVC1G08Q")</f>
        <v>74LVC1G08Q</v>
      </c>
      <c r="B70" t="str">
        <f>Hyperlink("https://www.diodes.com/assets/Datasheets/74LVC1G08Q.pdf","74LVC1G08Q Datasheet")</f>
        <v>74LVC1G08Q Datasheet</v>
      </c>
      <c r="C70" t="s">
        <v>29</v>
      </c>
      <c r="D70" t="s">
        <v>21</v>
      </c>
      <c r="E70" t="s">
        <v>30</v>
      </c>
      <c r="F70" t="s">
        <v>56</v>
      </c>
      <c r="G70">
        <v>1.65</v>
      </c>
      <c r="H70">
        <v>5.5</v>
      </c>
      <c r="I70" t="s">
        <v>19</v>
      </c>
      <c r="J70">
        <v>8</v>
      </c>
      <c r="K70">
        <v>5.5</v>
      </c>
      <c r="L70">
        <v>4.5</v>
      </c>
      <c r="M70">
        <v>4</v>
      </c>
      <c r="N70">
        <v>32</v>
      </c>
      <c r="O70" t="s">
        <v>20</v>
      </c>
    </row>
    <row r="71" spans="1:15">
      <c r="A71" t="str">
        <f>Hyperlink("https://www.diodes.com/part/view/74LVC1G10","74LVC1G10")</f>
        <v>74LVC1G10</v>
      </c>
      <c r="B71" t="str">
        <f>Hyperlink("https://www.diodes.com/assets/Datasheets/74LVC1G10.pdf","74LVC1G10 Datasheet")</f>
        <v>74LVC1G10 Datasheet</v>
      </c>
      <c r="C71" t="s">
        <v>58</v>
      </c>
      <c r="D71" t="s">
        <v>16</v>
      </c>
      <c r="E71" t="s">
        <v>59</v>
      </c>
      <c r="F71" t="s">
        <v>56</v>
      </c>
      <c r="G71">
        <v>1.65</v>
      </c>
      <c r="H71">
        <v>5.5</v>
      </c>
      <c r="I71" t="s">
        <v>19</v>
      </c>
      <c r="J71">
        <v>19</v>
      </c>
      <c r="K71">
        <v>6.5</v>
      </c>
      <c r="L71">
        <v>5</v>
      </c>
      <c r="M71">
        <v>3.6</v>
      </c>
      <c r="N71">
        <v>32</v>
      </c>
      <c r="O71" t="s">
        <v>60</v>
      </c>
    </row>
    <row r="72" spans="1:15">
      <c r="A72" t="str">
        <f>Hyperlink("https://www.diodes.com/part/view/74LVC1G11","74LVC1G11")</f>
        <v>74LVC1G11</v>
      </c>
      <c r="B72" t="str">
        <f>Hyperlink("https://www.diodes.com/assets/Datasheets/74LVC1G11.pdf","74LVC1G11 Datasheet")</f>
        <v>74LVC1G11 Datasheet</v>
      </c>
      <c r="C72" t="s">
        <v>61</v>
      </c>
      <c r="D72" t="s">
        <v>16</v>
      </c>
      <c r="E72" t="s">
        <v>62</v>
      </c>
      <c r="F72" t="s">
        <v>56</v>
      </c>
      <c r="G72">
        <v>1.65</v>
      </c>
      <c r="H72">
        <v>5.5</v>
      </c>
      <c r="I72" t="s">
        <v>19</v>
      </c>
      <c r="J72">
        <v>17.2</v>
      </c>
      <c r="K72">
        <v>6.2</v>
      </c>
      <c r="L72">
        <v>4.9</v>
      </c>
      <c r="M72">
        <v>3.5</v>
      </c>
      <c r="N72">
        <v>32</v>
      </c>
      <c r="O72" t="s">
        <v>60</v>
      </c>
    </row>
    <row r="73" spans="1:15">
      <c r="A73" t="str">
        <f>Hyperlink("https://www.diodes.com/part/view/74LVC1G125","74LVC1G125")</f>
        <v>74LVC1G125</v>
      </c>
      <c r="B73" t="str">
        <f>Hyperlink("https://www.diodes.com/assets/Datasheets/74LVC1G125.pdf","74LVC1G125 Datasheet")</f>
        <v>74LVC1G125 Datasheet</v>
      </c>
      <c r="C73" t="s">
        <v>32</v>
      </c>
      <c r="D73" t="s">
        <v>16</v>
      </c>
      <c r="E73" t="s">
        <v>33</v>
      </c>
      <c r="F73" t="s">
        <v>56</v>
      </c>
      <c r="G73">
        <v>1.65</v>
      </c>
      <c r="H73">
        <v>5.5</v>
      </c>
      <c r="I73" t="s">
        <v>34</v>
      </c>
      <c r="J73">
        <v>9</v>
      </c>
      <c r="K73">
        <v>5.5</v>
      </c>
      <c r="L73">
        <v>4.5</v>
      </c>
      <c r="M73">
        <v>4</v>
      </c>
      <c r="N73">
        <v>32</v>
      </c>
      <c r="O73" t="s">
        <v>57</v>
      </c>
    </row>
    <row r="74" spans="1:15">
      <c r="A74" t="str">
        <f>Hyperlink("https://www.diodes.com/part/view/74LVC1G125Q","74LVC1G125Q")</f>
        <v>74LVC1G125Q</v>
      </c>
      <c r="B74" t="str">
        <f>Hyperlink("https://www.diodes.com/assets/Datasheets/74LVC1G125Q.pdf","74LVC1G125Q Datasheet")</f>
        <v>74LVC1G125Q Datasheet</v>
      </c>
      <c r="C74" t="s">
        <v>32</v>
      </c>
      <c r="D74" t="s">
        <v>21</v>
      </c>
      <c r="E74" t="s">
        <v>33</v>
      </c>
      <c r="F74" t="s">
        <v>56</v>
      </c>
      <c r="G74">
        <v>1.65</v>
      </c>
      <c r="H74">
        <v>5.5</v>
      </c>
      <c r="I74" t="s">
        <v>34</v>
      </c>
      <c r="J74">
        <v>9</v>
      </c>
      <c r="K74">
        <v>5.5</v>
      </c>
      <c r="L74">
        <v>4.5</v>
      </c>
      <c r="M74">
        <v>4</v>
      </c>
      <c r="N74">
        <v>32</v>
      </c>
      <c r="O74" t="s">
        <v>20</v>
      </c>
    </row>
    <row r="75" spans="1:15">
      <c r="A75" t="str">
        <f>Hyperlink("https://www.diodes.com/part/view/74LVC1G126","74LVC1G126")</f>
        <v>74LVC1G126</v>
      </c>
      <c r="B75" t="str">
        <f>Hyperlink("https://www.diodes.com/assets/Datasheets/74LVC1G126.pdf","74LVC1G126 Datasheet")</f>
        <v>74LVC1G126 Datasheet</v>
      </c>
      <c r="C75" t="s">
        <v>35</v>
      </c>
      <c r="D75" t="s">
        <v>16</v>
      </c>
      <c r="E75" t="s">
        <v>36</v>
      </c>
      <c r="F75" t="s">
        <v>56</v>
      </c>
      <c r="G75">
        <v>1.65</v>
      </c>
      <c r="H75">
        <v>5.5</v>
      </c>
      <c r="I75" t="s">
        <v>34</v>
      </c>
      <c r="J75">
        <v>8</v>
      </c>
      <c r="K75">
        <v>5.5</v>
      </c>
      <c r="L75">
        <v>4.5</v>
      </c>
      <c r="M75">
        <v>4</v>
      </c>
      <c r="N75">
        <v>32</v>
      </c>
      <c r="O75" t="s">
        <v>57</v>
      </c>
    </row>
    <row r="76" spans="1:15">
      <c r="A76" t="str">
        <f>Hyperlink("https://www.diodes.com/part/view/74LVC1G126Q","74LVC1G126Q")</f>
        <v>74LVC1G126Q</v>
      </c>
      <c r="B76" t="str">
        <f>Hyperlink("https://www.diodes.com/assets/Datasheets/74LVC1G126Q.pdf","74LVC1G126Q Datasheet")</f>
        <v>74LVC1G126Q Datasheet</v>
      </c>
      <c r="C76" t="s">
        <v>35</v>
      </c>
      <c r="D76" t="s">
        <v>21</v>
      </c>
      <c r="E76" t="s">
        <v>36</v>
      </c>
      <c r="F76" t="s">
        <v>56</v>
      </c>
      <c r="G76">
        <v>1.65</v>
      </c>
      <c r="H76">
        <v>5.5</v>
      </c>
      <c r="I76" t="s">
        <v>34</v>
      </c>
      <c r="J76">
        <v>8</v>
      </c>
      <c r="K76">
        <v>5.5</v>
      </c>
      <c r="L76">
        <v>4.5</v>
      </c>
      <c r="M76">
        <v>4</v>
      </c>
      <c r="N76">
        <v>32</v>
      </c>
      <c r="O76" t="s">
        <v>20</v>
      </c>
    </row>
    <row r="77" spans="1:15">
      <c r="A77" t="str">
        <f>Hyperlink("https://www.diodes.com/part/view/74LVC1G14","74LVC1G14")</f>
        <v>74LVC1G14</v>
      </c>
      <c r="B77" t="str">
        <f>Hyperlink("https://www.diodes.com/assets/Datasheets/74LVC1G14.pdf","74LVC1G14 Datasheet")</f>
        <v>74LVC1G14 Datasheet</v>
      </c>
      <c r="C77" t="s">
        <v>37</v>
      </c>
      <c r="D77" t="s">
        <v>16</v>
      </c>
      <c r="E77" t="s">
        <v>38</v>
      </c>
      <c r="F77" t="s">
        <v>56</v>
      </c>
      <c r="G77">
        <v>1.65</v>
      </c>
      <c r="H77">
        <v>5.5</v>
      </c>
      <c r="I77" t="s">
        <v>19</v>
      </c>
      <c r="J77">
        <v>9.9</v>
      </c>
      <c r="K77">
        <v>5.5</v>
      </c>
      <c r="L77">
        <v>4.6</v>
      </c>
      <c r="M77">
        <v>4.4</v>
      </c>
      <c r="N77">
        <v>32</v>
      </c>
      <c r="O77" t="s">
        <v>63</v>
      </c>
    </row>
    <row r="78" spans="1:15">
      <c r="A78" t="str">
        <f>Hyperlink("https://www.diodes.com/part/view/74LVC1G14Q","74LVC1G14Q")</f>
        <v>74LVC1G14Q</v>
      </c>
      <c r="B78" t="str">
        <f>Hyperlink("https://www.diodes.com/assets/Datasheets/74LVC1G14Q.pdf","74LVC1G14Q Datasheet")</f>
        <v>74LVC1G14Q Datasheet</v>
      </c>
      <c r="C78" t="s">
        <v>37</v>
      </c>
      <c r="D78" t="s">
        <v>21</v>
      </c>
      <c r="E78" t="s">
        <v>38</v>
      </c>
      <c r="F78" t="s">
        <v>56</v>
      </c>
      <c r="G78">
        <v>1.65</v>
      </c>
      <c r="H78">
        <v>5.5</v>
      </c>
      <c r="I78" t="s">
        <v>19</v>
      </c>
      <c r="J78">
        <v>9.9</v>
      </c>
      <c r="K78">
        <v>5.5</v>
      </c>
      <c r="L78">
        <v>4.6</v>
      </c>
      <c r="M78">
        <v>4.4</v>
      </c>
      <c r="N78">
        <v>32</v>
      </c>
      <c r="O78" t="s">
        <v>20</v>
      </c>
    </row>
    <row r="79" spans="1:15">
      <c r="A79" t="str">
        <f>Hyperlink("https://www.diodes.com/part/view/74LVC1G17","74LVC1G17")</f>
        <v>74LVC1G17</v>
      </c>
      <c r="B79" t="str">
        <f>Hyperlink("https://www.diodes.com/assets/Datasheets/74LVC1G17.pdf","74LVC1G17 Datasheet")</f>
        <v>74LVC1G17 Datasheet</v>
      </c>
      <c r="C79" t="s">
        <v>49</v>
      </c>
      <c r="D79" t="s">
        <v>16</v>
      </c>
      <c r="E79" t="s">
        <v>50</v>
      </c>
      <c r="F79" t="s">
        <v>56</v>
      </c>
      <c r="G79">
        <v>1.65</v>
      </c>
      <c r="H79">
        <v>5.5</v>
      </c>
      <c r="I79" t="s">
        <v>19</v>
      </c>
      <c r="J79">
        <v>9.9</v>
      </c>
      <c r="K79">
        <v>5.5</v>
      </c>
      <c r="L79">
        <v>4.6</v>
      </c>
      <c r="M79">
        <v>4.4</v>
      </c>
      <c r="N79">
        <v>32</v>
      </c>
      <c r="O79" t="s">
        <v>63</v>
      </c>
    </row>
    <row r="80" spans="1:15">
      <c r="A80" t="str">
        <f>Hyperlink("https://www.diodes.com/part/view/74LVC1G17Q","74LVC1G17Q")</f>
        <v>74LVC1G17Q</v>
      </c>
      <c r="B80" t="str">
        <f>Hyperlink("https://www.diodes.com/assets/Datasheets/74LVC1G17Q.pdf","74LVC1G17Q Datasheet")</f>
        <v>74LVC1G17Q Datasheet</v>
      </c>
      <c r="C80" t="s">
        <v>49</v>
      </c>
      <c r="D80" t="s">
        <v>21</v>
      </c>
      <c r="E80" t="s">
        <v>50</v>
      </c>
      <c r="F80" t="s">
        <v>56</v>
      </c>
      <c r="G80">
        <v>1.65</v>
      </c>
      <c r="H80">
        <v>5.5</v>
      </c>
      <c r="I80" t="s">
        <v>19</v>
      </c>
      <c r="J80">
        <v>9.9</v>
      </c>
      <c r="K80">
        <v>5.5</v>
      </c>
      <c r="L80">
        <v>4.6</v>
      </c>
      <c r="M80">
        <v>4.4</v>
      </c>
      <c r="N80">
        <v>32</v>
      </c>
      <c r="O80" t="s">
        <v>20</v>
      </c>
    </row>
    <row r="81" spans="1:15">
      <c r="A81" t="str">
        <f>Hyperlink("https://www.diodes.com/part/view/74LVC1G3157","74LVC1G3157")</f>
        <v>74LVC1G3157</v>
      </c>
      <c r="B81" t="str">
        <f>Hyperlink("https://www.diodes.com/assets/Datasheets/74LVC1G3157.pdf","74LVC1G3157 Datasheet")</f>
        <v>74LVC1G3157 Datasheet</v>
      </c>
      <c r="C81" t="s">
        <v>64</v>
      </c>
      <c r="D81" t="s">
        <v>16</v>
      </c>
      <c r="E81" t="s">
        <v>64</v>
      </c>
      <c r="F81" t="s">
        <v>56</v>
      </c>
      <c r="G81">
        <v>1.65</v>
      </c>
      <c r="H81">
        <v>5.5</v>
      </c>
      <c r="I81" t="s">
        <v>65</v>
      </c>
      <c r="J81">
        <v>3</v>
      </c>
      <c r="L81">
        <v>1.5</v>
      </c>
      <c r="M81">
        <v>1</v>
      </c>
      <c r="N81">
        <v>50</v>
      </c>
      <c r="O81" t="s">
        <v>66</v>
      </c>
    </row>
    <row r="82" spans="1:15">
      <c r="A82" t="str">
        <f>Hyperlink("https://www.diodes.com/part/view/74LVC1G32","74LVC1G32")</f>
        <v>74LVC1G32</v>
      </c>
      <c r="B82" t="str">
        <f>Hyperlink("https://www.diodes.com/assets/Datasheets/74LVC1G32.pdf","74LVC1G32 Datasheet")</f>
        <v>74LVC1G32 Datasheet</v>
      </c>
      <c r="C82" t="s">
        <v>39</v>
      </c>
      <c r="D82" t="s">
        <v>16</v>
      </c>
      <c r="E82" t="s">
        <v>40</v>
      </c>
      <c r="F82" t="s">
        <v>56</v>
      </c>
      <c r="G82">
        <v>1.65</v>
      </c>
      <c r="H82">
        <v>5.5</v>
      </c>
      <c r="I82" t="s">
        <v>19</v>
      </c>
      <c r="J82">
        <v>8</v>
      </c>
      <c r="K82">
        <v>5.5</v>
      </c>
      <c r="L82">
        <v>4.5</v>
      </c>
      <c r="M82">
        <v>4</v>
      </c>
      <c r="N82">
        <v>32</v>
      </c>
      <c r="O82" t="s">
        <v>57</v>
      </c>
    </row>
    <row r="83" spans="1:15">
      <c r="A83" t="str">
        <f>Hyperlink("https://www.diodes.com/part/view/74LVC1G32Q","74LVC1G32Q")</f>
        <v>74LVC1G32Q</v>
      </c>
      <c r="B83" t="str">
        <f>Hyperlink("https://www.diodes.com/assets/Datasheets/74LVC1G32Q.pdf","74LVC1G32Q Datasheet")</f>
        <v>74LVC1G32Q Datasheet</v>
      </c>
      <c r="C83" t="s">
        <v>39</v>
      </c>
      <c r="D83" t="s">
        <v>21</v>
      </c>
      <c r="E83" t="s">
        <v>40</v>
      </c>
      <c r="F83" t="s">
        <v>56</v>
      </c>
      <c r="G83">
        <v>1.65</v>
      </c>
      <c r="H83">
        <v>5.5</v>
      </c>
      <c r="I83" t="s">
        <v>19</v>
      </c>
      <c r="J83">
        <v>8</v>
      </c>
      <c r="K83">
        <v>5.5</v>
      </c>
      <c r="L83">
        <v>4.5</v>
      </c>
      <c r="M83">
        <v>4</v>
      </c>
      <c r="N83">
        <v>32</v>
      </c>
      <c r="O83" t="s">
        <v>20</v>
      </c>
    </row>
    <row r="84" spans="1:15">
      <c r="A84" t="str">
        <f>Hyperlink("https://www.diodes.com/part/view/74LVC1G34","74LVC1G34")</f>
        <v>74LVC1G34</v>
      </c>
      <c r="B84" t="str">
        <f>Hyperlink("https://www.diodes.com/assets/Datasheets/74LVC1G34.pdf","74LVC1G34 Datasheet")</f>
        <v>74LVC1G34 Datasheet</v>
      </c>
      <c r="C84" t="s">
        <v>51</v>
      </c>
      <c r="D84" t="s">
        <v>16</v>
      </c>
      <c r="E84" t="s">
        <v>27</v>
      </c>
      <c r="F84" t="s">
        <v>56</v>
      </c>
      <c r="G84">
        <v>1.65</v>
      </c>
      <c r="H84">
        <v>5.5</v>
      </c>
      <c r="I84" t="s">
        <v>19</v>
      </c>
      <c r="J84">
        <v>7.5</v>
      </c>
      <c r="K84">
        <v>5</v>
      </c>
      <c r="L84">
        <v>4.2</v>
      </c>
      <c r="M84">
        <v>3.7</v>
      </c>
      <c r="N84">
        <v>32</v>
      </c>
      <c r="O84" t="s">
        <v>57</v>
      </c>
    </row>
    <row r="85" spans="1:15">
      <c r="A85" t="str">
        <f>Hyperlink("https://www.diodes.com/part/view/74LVC1G34Q","74LVC1G34Q")</f>
        <v>74LVC1G34Q</v>
      </c>
      <c r="B85" t="str">
        <f>Hyperlink("https://www.diodes.com/assets/Datasheets/74LVC1G34Q.pdf","74LVC1G34Q Datasheet")</f>
        <v>74LVC1G34Q Datasheet</v>
      </c>
      <c r="C85" t="s">
        <v>51</v>
      </c>
      <c r="D85" t="s">
        <v>21</v>
      </c>
      <c r="E85" t="s">
        <v>27</v>
      </c>
      <c r="F85" t="s">
        <v>56</v>
      </c>
      <c r="G85">
        <v>1.65</v>
      </c>
      <c r="H85">
        <v>5.5</v>
      </c>
      <c r="I85" t="s">
        <v>19</v>
      </c>
      <c r="J85">
        <v>7.5</v>
      </c>
      <c r="K85">
        <v>5</v>
      </c>
      <c r="L85">
        <v>4.2</v>
      </c>
      <c r="M85">
        <v>3.7</v>
      </c>
      <c r="N85">
        <v>32</v>
      </c>
      <c r="O85" t="s">
        <v>20</v>
      </c>
    </row>
    <row r="86" spans="1:15">
      <c r="A86" t="str">
        <f>Hyperlink("https://www.diodes.com/part/view/74LVC1G57","74LVC1G57")</f>
        <v>74LVC1G57</v>
      </c>
      <c r="B86" t="str">
        <f>Hyperlink("https://www.diodes.com/assets/Datasheets/74LVC1G57.pdf","74LVC1G57 Datasheet")</f>
        <v>74LVC1G57 Datasheet</v>
      </c>
      <c r="C86" t="s">
        <v>67</v>
      </c>
      <c r="D86" t="s">
        <v>16</v>
      </c>
      <c r="E86" t="s">
        <v>67</v>
      </c>
      <c r="F86" t="s">
        <v>56</v>
      </c>
      <c r="G86">
        <v>1.65</v>
      </c>
      <c r="H86">
        <v>5.5</v>
      </c>
      <c r="I86" t="s">
        <v>19</v>
      </c>
      <c r="J86">
        <v>14.4</v>
      </c>
      <c r="K86">
        <v>8.3</v>
      </c>
      <c r="L86">
        <v>6.3</v>
      </c>
      <c r="M86">
        <v>5.1</v>
      </c>
      <c r="N86">
        <v>32</v>
      </c>
      <c r="O86" t="s">
        <v>60</v>
      </c>
    </row>
    <row r="87" spans="1:15">
      <c r="A87" t="str">
        <f>Hyperlink("https://www.diodes.com/part/view/74LVC1G58","74LVC1G58")</f>
        <v>74LVC1G58</v>
      </c>
      <c r="B87" t="str">
        <f>Hyperlink("https://www.diodes.com/assets/Datasheets/74LVC1G58.pdf","74LVC1G58 Datasheet")</f>
        <v>74LVC1G58 Datasheet</v>
      </c>
      <c r="C87" t="s">
        <v>67</v>
      </c>
      <c r="D87" t="s">
        <v>16</v>
      </c>
      <c r="E87" t="s">
        <v>67</v>
      </c>
      <c r="F87" t="s">
        <v>56</v>
      </c>
      <c r="G87">
        <v>1.65</v>
      </c>
      <c r="H87">
        <v>5.5</v>
      </c>
      <c r="I87" t="s">
        <v>19</v>
      </c>
      <c r="J87">
        <v>14.4</v>
      </c>
      <c r="K87">
        <v>8.3</v>
      </c>
      <c r="L87">
        <v>6.3</v>
      </c>
      <c r="M87">
        <v>5.1</v>
      </c>
      <c r="N87">
        <v>32</v>
      </c>
      <c r="O87" t="s">
        <v>60</v>
      </c>
    </row>
    <row r="88" spans="1:15">
      <c r="A88" t="str">
        <f>Hyperlink("https://www.diodes.com/part/view/74LVC1G86","74LVC1G86")</f>
        <v>74LVC1G86</v>
      </c>
      <c r="B88" t="str">
        <f>Hyperlink("https://www.diodes.com/assets/Datasheets/74LVC1G86.pdf","74LVC1G86 Datasheet")</f>
        <v>74LVC1G86 Datasheet</v>
      </c>
      <c r="C88" t="s">
        <v>41</v>
      </c>
      <c r="D88" t="s">
        <v>16</v>
      </c>
      <c r="E88" t="s">
        <v>42</v>
      </c>
      <c r="F88" t="s">
        <v>56</v>
      </c>
      <c r="G88">
        <v>1.65</v>
      </c>
      <c r="H88">
        <v>5.5</v>
      </c>
      <c r="I88" t="s">
        <v>19</v>
      </c>
      <c r="J88">
        <v>9.9</v>
      </c>
      <c r="K88">
        <v>5.5</v>
      </c>
      <c r="L88">
        <v>5</v>
      </c>
      <c r="M88">
        <v>4</v>
      </c>
      <c r="N88">
        <v>32</v>
      </c>
      <c r="O88" t="s">
        <v>57</v>
      </c>
    </row>
    <row r="89" spans="1:15">
      <c r="A89" t="str">
        <f>Hyperlink("https://www.diodes.com/part/view/74LVC1G86Q","74LVC1G86Q")</f>
        <v>74LVC1G86Q</v>
      </c>
      <c r="B89" t="str">
        <f>Hyperlink("https://www.diodes.com/assets/Datasheets/74LVC1G86Q.pdf","74LVC1G86Q Datasheet")</f>
        <v>74LVC1G86Q Datasheet</v>
      </c>
      <c r="C89" t="s">
        <v>41</v>
      </c>
      <c r="D89" t="s">
        <v>21</v>
      </c>
      <c r="E89" t="s">
        <v>42</v>
      </c>
      <c r="F89" t="s">
        <v>56</v>
      </c>
      <c r="G89">
        <v>1.65</v>
      </c>
      <c r="H89">
        <v>5.5</v>
      </c>
      <c r="I89" t="s">
        <v>19</v>
      </c>
      <c r="J89">
        <v>9.9</v>
      </c>
      <c r="K89">
        <v>5.5</v>
      </c>
      <c r="L89">
        <v>5</v>
      </c>
      <c r="M89">
        <v>4</v>
      </c>
      <c r="N89">
        <v>32</v>
      </c>
      <c r="O89" t="s">
        <v>20</v>
      </c>
    </row>
    <row r="90" spans="1:15">
      <c r="A90" t="str">
        <f>Hyperlink("https://www.diodes.com/part/view/74LVC1G97","74LVC1G97")</f>
        <v>74LVC1G97</v>
      </c>
      <c r="B90" t="str">
        <f>Hyperlink("https://www.diodes.com/assets/Datasheets/74LVC1G97.pdf","74LVC1G97 Datasheet")</f>
        <v>74LVC1G97 Datasheet</v>
      </c>
      <c r="C90" t="s">
        <v>67</v>
      </c>
      <c r="D90" t="s">
        <v>16</v>
      </c>
      <c r="E90" t="s">
        <v>67</v>
      </c>
      <c r="F90" t="s">
        <v>56</v>
      </c>
      <c r="G90">
        <v>1.65</v>
      </c>
      <c r="H90">
        <v>5.5</v>
      </c>
      <c r="I90" t="s">
        <v>19</v>
      </c>
      <c r="J90">
        <v>14.4</v>
      </c>
      <c r="K90">
        <v>8.3</v>
      </c>
      <c r="L90">
        <v>6.3</v>
      </c>
      <c r="M90">
        <v>5.1</v>
      </c>
      <c r="N90">
        <v>32</v>
      </c>
      <c r="O90" t="s">
        <v>60</v>
      </c>
    </row>
    <row r="91" spans="1:15">
      <c r="A91" t="str">
        <f>Hyperlink("https://www.diodes.com/part/view/74LVC1G98","74LVC1G98")</f>
        <v>74LVC1G98</v>
      </c>
      <c r="B91" t="str">
        <f>Hyperlink("https://www.diodes.com/assets/Datasheets/74LVC1G98.pdf","74LVC1G98 Datasheet")</f>
        <v>74LVC1G98 Datasheet</v>
      </c>
      <c r="C91" t="s">
        <v>68</v>
      </c>
      <c r="D91" t="s">
        <v>16</v>
      </c>
      <c r="E91" t="s">
        <v>68</v>
      </c>
      <c r="F91" t="s">
        <v>56</v>
      </c>
      <c r="G91">
        <v>1.65</v>
      </c>
      <c r="H91">
        <v>5.5</v>
      </c>
      <c r="I91" t="s">
        <v>19</v>
      </c>
      <c r="J91">
        <v>14.4</v>
      </c>
      <c r="K91">
        <v>8.3</v>
      </c>
      <c r="L91">
        <v>6.3</v>
      </c>
      <c r="M91">
        <v>5.1</v>
      </c>
      <c r="N91">
        <v>32</v>
      </c>
      <c r="O91" t="s">
        <v>60</v>
      </c>
    </row>
    <row r="92" spans="1:15">
      <c r="A92" t="str">
        <f>Hyperlink("https://www.diodes.com/part/view/74LVC1T45","74LVC1T45")</f>
        <v>74LVC1T45</v>
      </c>
      <c r="B92" t="str">
        <f>Hyperlink("https://www.diodes.com/assets/Datasheets/74LVC1T45.pdf","74LVC1T45 Datasheet")</f>
        <v>74LVC1T45 Datasheet</v>
      </c>
      <c r="C92" t="s">
        <v>52</v>
      </c>
      <c r="D92" t="s">
        <v>16</v>
      </c>
      <c r="E92" t="s">
        <v>52</v>
      </c>
      <c r="F92" t="s">
        <v>56</v>
      </c>
      <c r="G92">
        <v>1.65</v>
      </c>
      <c r="H92">
        <v>5.5</v>
      </c>
      <c r="I92" t="s">
        <v>19</v>
      </c>
      <c r="J92">
        <v>15.1</v>
      </c>
      <c r="K92">
        <v>7.5</v>
      </c>
      <c r="L92">
        <v>5.4</v>
      </c>
      <c r="M92">
        <v>3.9</v>
      </c>
      <c r="N92">
        <v>32</v>
      </c>
      <c r="O92" t="s">
        <v>69</v>
      </c>
    </row>
    <row r="93" spans="1:15">
      <c r="A93" t="str">
        <f>Hyperlink("https://www.diodes.com/part/view/74LVCE1G00","74LVCE1G00")</f>
        <v>74LVCE1G00</v>
      </c>
      <c r="B93" t="str">
        <f>Hyperlink("https://www.diodes.com/assets/Datasheets/74LVCE1G00.pdf","74LVCE1G00 Datasheet")</f>
        <v>74LVCE1G00 Datasheet</v>
      </c>
      <c r="C93" t="s">
        <v>15</v>
      </c>
      <c r="D93" t="s">
        <v>16</v>
      </c>
      <c r="E93" t="s">
        <v>17</v>
      </c>
      <c r="F93" t="s">
        <v>70</v>
      </c>
      <c r="G93">
        <v>1.4</v>
      </c>
      <c r="H93">
        <v>5.5</v>
      </c>
      <c r="I93" t="s">
        <v>19</v>
      </c>
      <c r="J93">
        <v>6.8</v>
      </c>
      <c r="K93">
        <v>4.5</v>
      </c>
      <c r="L93">
        <v>4</v>
      </c>
      <c r="M93">
        <v>3.6</v>
      </c>
      <c r="N93">
        <v>32</v>
      </c>
      <c r="O93" t="s">
        <v>20</v>
      </c>
    </row>
    <row r="94" spans="1:15">
      <c r="A94" t="str">
        <f>Hyperlink("https://www.diodes.com/part/view/74LVCE1G02","74LVCE1G02")</f>
        <v>74LVCE1G02</v>
      </c>
      <c r="B94" t="str">
        <f>Hyperlink("https://www.diodes.com/assets/Datasheets/74LVCE1G02.pdf","74LVCE1G02 Datasheet")</f>
        <v>74LVCE1G02 Datasheet</v>
      </c>
      <c r="C94" t="s">
        <v>22</v>
      </c>
      <c r="D94" t="s">
        <v>16</v>
      </c>
      <c r="E94" t="s">
        <v>23</v>
      </c>
      <c r="F94" t="s">
        <v>70</v>
      </c>
      <c r="G94">
        <v>1.4</v>
      </c>
      <c r="H94">
        <v>5.5</v>
      </c>
      <c r="I94" t="s">
        <v>19</v>
      </c>
      <c r="J94">
        <v>6</v>
      </c>
      <c r="K94">
        <v>4.5</v>
      </c>
      <c r="L94">
        <v>4</v>
      </c>
      <c r="M94">
        <v>3.6</v>
      </c>
      <c r="N94">
        <v>32</v>
      </c>
      <c r="O94" t="s">
        <v>20</v>
      </c>
    </row>
    <row r="95" spans="1:15">
      <c r="A95" t="str">
        <f>Hyperlink("https://www.diodes.com/part/view/74LVCE1G04","74LVCE1G04")</f>
        <v>74LVCE1G04</v>
      </c>
      <c r="B95" t="str">
        <f>Hyperlink("https://www.diodes.com/assets/Datasheets/74LVCE1G04.pdf","74LVCE1G04 Datasheet")</f>
        <v>74LVCE1G04 Datasheet</v>
      </c>
      <c r="C95" t="s">
        <v>24</v>
      </c>
      <c r="D95" t="s">
        <v>16</v>
      </c>
      <c r="E95" t="s">
        <v>25</v>
      </c>
      <c r="F95" t="s">
        <v>70</v>
      </c>
      <c r="G95">
        <v>1.4</v>
      </c>
      <c r="H95">
        <v>5.5</v>
      </c>
      <c r="I95" t="s">
        <v>19</v>
      </c>
      <c r="J95">
        <v>5.7</v>
      </c>
      <c r="K95">
        <v>4.2</v>
      </c>
      <c r="L95">
        <v>3.8</v>
      </c>
      <c r="M95">
        <v>3.4</v>
      </c>
      <c r="N95">
        <v>32</v>
      </c>
      <c r="O95" t="s">
        <v>20</v>
      </c>
    </row>
    <row r="96" spans="1:15">
      <c r="A96" t="str">
        <f>Hyperlink("https://www.diodes.com/part/view/74LVCE1G06","74LVCE1G06")</f>
        <v>74LVCE1G06</v>
      </c>
      <c r="B96" t="str">
        <f>Hyperlink("https://www.diodes.com/assets/Datasheets/74LVCE1G06.pdf","74LVCE1G06 Datasheet")</f>
        <v>74LVCE1G06 Datasheet</v>
      </c>
      <c r="C96" t="s">
        <v>24</v>
      </c>
      <c r="D96" t="s">
        <v>16</v>
      </c>
      <c r="E96" t="s">
        <v>25</v>
      </c>
      <c r="F96" t="s">
        <v>70</v>
      </c>
      <c r="G96">
        <v>1.4</v>
      </c>
      <c r="H96">
        <v>5.5</v>
      </c>
      <c r="I96" t="s">
        <v>28</v>
      </c>
      <c r="J96">
        <v>4.5</v>
      </c>
      <c r="K96">
        <v>3.2</v>
      </c>
      <c r="L96">
        <v>3.2</v>
      </c>
      <c r="M96">
        <v>2.7</v>
      </c>
      <c r="N96">
        <v>32</v>
      </c>
      <c r="O96" t="s">
        <v>20</v>
      </c>
    </row>
    <row r="97" spans="1:15">
      <c r="A97" t="str">
        <f>Hyperlink("https://www.diodes.com/part/view/74LVCE1G07","74LVCE1G07")</f>
        <v>74LVCE1G07</v>
      </c>
      <c r="B97" t="str">
        <f>Hyperlink("https://www.diodes.com/assets/Datasheets/74LVCE1G07.pdf","74LVCE1G07 Datasheet")</f>
        <v>74LVCE1G07 Datasheet</v>
      </c>
      <c r="C97" t="s">
        <v>51</v>
      </c>
      <c r="D97" t="s">
        <v>16</v>
      </c>
      <c r="E97" t="s">
        <v>27</v>
      </c>
      <c r="F97" t="s">
        <v>70</v>
      </c>
      <c r="G97">
        <v>1.4</v>
      </c>
      <c r="H97">
        <v>5.5</v>
      </c>
      <c r="I97" t="s">
        <v>28</v>
      </c>
      <c r="J97">
        <v>5.8</v>
      </c>
      <c r="K97">
        <v>4.4</v>
      </c>
      <c r="L97">
        <v>3.4</v>
      </c>
      <c r="M97">
        <v>3.1</v>
      </c>
      <c r="N97">
        <v>32</v>
      </c>
      <c r="O97" t="s">
        <v>20</v>
      </c>
    </row>
    <row r="98" spans="1:15">
      <c r="A98" t="str">
        <f>Hyperlink("https://www.diodes.com/part/view/74LVCE1G08","74LVCE1G08")</f>
        <v>74LVCE1G08</v>
      </c>
      <c r="B98" t="str">
        <f>Hyperlink("https://www.diodes.com/assets/Datasheets/74LVCE1G08.pdf","74LVCE1G08 Datasheet")</f>
        <v>74LVCE1G08 Datasheet</v>
      </c>
      <c r="C98" t="s">
        <v>29</v>
      </c>
      <c r="D98" t="s">
        <v>16</v>
      </c>
      <c r="E98" t="s">
        <v>30</v>
      </c>
      <c r="F98" t="s">
        <v>70</v>
      </c>
      <c r="G98">
        <v>1.4</v>
      </c>
      <c r="H98">
        <v>5.5</v>
      </c>
      <c r="I98" t="s">
        <v>19</v>
      </c>
      <c r="J98">
        <v>6</v>
      </c>
      <c r="K98">
        <v>4.5</v>
      </c>
      <c r="L98">
        <v>4</v>
      </c>
      <c r="M98">
        <v>3.6</v>
      </c>
      <c r="N98">
        <v>32</v>
      </c>
      <c r="O98" t="s">
        <v>20</v>
      </c>
    </row>
    <row r="99" spans="1:15">
      <c r="A99" t="str">
        <f>Hyperlink("https://www.diodes.com/part/view/74LVCE1G125","74LVCE1G125")</f>
        <v>74LVCE1G125</v>
      </c>
      <c r="B99" t="str">
        <f>Hyperlink("https://www.diodes.com/assets/Datasheets/74LVCE1G125.pdf","74LVCE1G125 Datasheet")</f>
        <v>74LVCE1G125 Datasheet</v>
      </c>
      <c r="C99" t="s">
        <v>32</v>
      </c>
      <c r="D99" t="s">
        <v>16</v>
      </c>
      <c r="E99" t="s">
        <v>33</v>
      </c>
      <c r="F99" t="s">
        <v>70</v>
      </c>
      <c r="G99">
        <v>1.4</v>
      </c>
      <c r="H99">
        <v>5.5</v>
      </c>
      <c r="I99" t="s">
        <v>34</v>
      </c>
      <c r="J99">
        <v>6.8</v>
      </c>
      <c r="K99">
        <v>4.6</v>
      </c>
      <c r="L99">
        <v>4</v>
      </c>
      <c r="M99">
        <v>3.6</v>
      </c>
      <c r="N99">
        <v>32</v>
      </c>
      <c r="O99" t="s">
        <v>20</v>
      </c>
    </row>
    <row r="100" spans="1:15">
      <c r="A100" t="str">
        <f>Hyperlink("https://www.diodes.com/part/view/74LVCE1G126","74LVCE1G126")</f>
        <v>74LVCE1G126</v>
      </c>
      <c r="B100" t="str">
        <f>Hyperlink("https://www.diodes.com/assets/Datasheets/74LVCE1G126.pdf","74LVCE1G126 Datasheet")</f>
        <v>74LVCE1G126 Datasheet</v>
      </c>
      <c r="C100" t="s">
        <v>35</v>
      </c>
      <c r="D100" t="s">
        <v>16</v>
      </c>
      <c r="E100" t="s">
        <v>36</v>
      </c>
      <c r="F100" t="s">
        <v>70</v>
      </c>
      <c r="G100">
        <v>1.4</v>
      </c>
      <c r="H100">
        <v>5.5</v>
      </c>
      <c r="I100" t="s">
        <v>34</v>
      </c>
      <c r="J100">
        <v>6.8</v>
      </c>
      <c r="K100">
        <v>4.6</v>
      </c>
      <c r="L100">
        <v>4</v>
      </c>
      <c r="M100">
        <v>3.6</v>
      </c>
      <c r="N100">
        <v>32</v>
      </c>
      <c r="O100" t="s">
        <v>20</v>
      </c>
    </row>
    <row r="101" spans="1:15">
      <c r="A101" t="str">
        <f>Hyperlink("https://www.diodes.com/part/view/74LVCE1G32","74LVCE1G32")</f>
        <v>74LVCE1G32</v>
      </c>
      <c r="B101" t="str">
        <f>Hyperlink("https://www.diodes.com/assets/Datasheets/74LVCE1G32.pdf","74LVCE1G32 Datasheet")</f>
        <v>74LVCE1G32 Datasheet</v>
      </c>
      <c r="C101" t="s">
        <v>39</v>
      </c>
      <c r="D101" t="s">
        <v>16</v>
      </c>
      <c r="E101" t="s">
        <v>40</v>
      </c>
      <c r="F101" t="s">
        <v>70</v>
      </c>
      <c r="G101">
        <v>1.4</v>
      </c>
      <c r="H101">
        <v>5.5</v>
      </c>
      <c r="I101" t="s">
        <v>19</v>
      </c>
      <c r="J101">
        <v>6</v>
      </c>
      <c r="K101">
        <v>4.5</v>
      </c>
      <c r="L101">
        <v>4</v>
      </c>
      <c r="M101">
        <v>3.6</v>
      </c>
      <c r="N101">
        <v>32</v>
      </c>
      <c r="O101" t="s">
        <v>20</v>
      </c>
    </row>
    <row r="102" spans="1:15">
      <c r="A102" t="str">
        <f>Hyperlink("https://www.diodes.com/part/view/74LVCE1G86","74LVCE1G86")</f>
        <v>74LVCE1G86</v>
      </c>
      <c r="B102" t="str">
        <f>Hyperlink("https://www.diodes.com/assets/Datasheets/74LVCE1G86.pdf","74LVCE1G86 Datasheet")</f>
        <v>74LVCE1G86 Datasheet</v>
      </c>
      <c r="C102" t="s">
        <v>41</v>
      </c>
      <c r="D102" t="s">
        <v>16</v>
      </c>
      <c r="E102" t="s">
        <v>42</v>
      </c>
      <c r="F102" t="s">
        <v>70</v>
      </c>
      <c r="G102">
        <v>1.4</v>
      </c>
      <c r="H102">
        <v>5.5</v>
      </c>
      <c r="I102" t="s">
        <v>19</v>
      </c>
      <c r="J102">
        <v>7.5</v>
      </c>
      <c r="K102">
        <v>4.6</v>
      </c>
      <c r="L102">
        <v>4.4</v>
      </c>
      <c r="M102">
        <v>4</v>
      </c>
      <c r="N102">
        <v>32</v>
      </c>
      <c r="O102" t="s">
        <v>20</v>
      </c>
    </row>
  </sheetData>
  <hyperlinks>
    <hyperlink ref="A2" r:id="rId_hyperlink_1" tooltip="74AHC1G00" display="74AHC1G00"/>
    <hyperlink ref="B2" r:id="rId_hyperlink_2" tooltip="74AHC1G00 Datasheet" display="74AHC1G00 Datasheet"/>
    <hyperlink ref="A3" r:id="rId_hyperlink_3" tooltip="74AHC1G00Q" display="74AHC1G00Q"/>
    <hyperlink ref="B3" r:id="rId_hyperlink_4" tooltip="74AHC1G00Q Datasheet" display="74AHC1G00Q Datasheet"/>
    <hyperlink ref="A4" r:id="rId_hyperlink_5" tooltip="74AHC1G02" display="74AHC1G02"/>
    <hyperlink ref="B4" r:id="rId_hyperlink_6" tooltip="74AHC1G02 Datasheet" display="74AHC1G02 Datasheet"/>
    <hyperlink ref="A5" r:id="rId_hyperlink_7" tooltip="74AHC1G02Q" display="74AHC1G02Q"/>
    <hyperlink ref="B5" r:id="rId_hyperlink_8" tooltip="74AHC1G02Q Datasheet" display="74AHC1G02Q Datasheet"/>
    <hyperlink ref="A6" r:id="rId_hyperlink_9" tooltip="74AHC1G04" display="74AHC1G04"/>
    <hyperlink ref="B6" r:id="rId_hyperlink_10" tooltip="74AHC1G04 Datasheet" display="74AHC1G04 Datasheet"/>
    <hyperlink ref="A7" r:id="rId_hyperlink_11" tooltip="74AHC1G04Q" display="74AHC1G04Q"/>
    <hyperlink ref="B7" r:id="rId_hyperlink_12" tooltip="74AHC1G04Q Datasheet" display="74AHC1G04Q Datasheet"/>
    <hyperlink ref="A8" r:id="rId_hyperlink_13" tooltip="74AHC1G07Q" display="74AHC1G07Q"/>
    <hyperlink ref="B8" r:id="rId_hyperlink_14" tooltip="74AHC1G07Q Datasheet" display="74AHC1G07Q Datasheet"/>
    <hyperlink ref="A9" r:id="rId_hyperlink_15" tooltip="74AHC1G08" display="74AHC1G08"/>
    <hyperlink ref="B9" r:id="rId_hyperlink_16" tooltip="74AHC1G08 Datasheet" display="74AHC1G08 Datasheet"/>
    <hyperlink ref="A10" r:id="rId_hyperlink_17" tooltip="74AHC1G08Q" display="74AHC1G08Q"/>
    <hyperlink ref="B10" r:id="rId_hyperlink_18" tooltip="74AHC1G08Q Datasheet" display="74AHC1G08Q Datasheet"/>
    <hyperlink ref="A11" r:id="rId_hyperlink_19" tooltip="74AHC1G09" display="74AHC1G09"/>
    <hyperlink ref="B11" r:id="rId_hyperlink_20" tooltip="74AHC1G09 Datasheet" display="74AHC1G09 Datasheet"/>
    <hyperlink ref="A12" r:id="rId_hyperlink_21" tooltip="74AHC1G09Q" display="74AHC1G09Q"/>
    <hyperlink ref="B12" r:id="rId_hyperlink_22" tooltip="74AHC1G09Q Datasheet" display="74AHC1G09Q Datasheet"/>
    <hyperlink ref="A13" r:id="rId_hyperlink_23" tooltip="74AHC1G125" display="74AHC1G125"/>
    <hyperlink ref="B13" r:id="rId_hyperlink_24" tooltip="74AHC1G125 Datasheet" display="74AHC1G125 Datasheet"/>
    <hyperlink ref="A14" r:id="rId_hyperlink_25" tooltip="74AHC1G125Q" display="74AHC1G125Q"/>
    <hyperlink ref="B14" r:id="rId_hyperlink_26" tooltip="74AHC1G125Q Datasheet" display="74AHC1G125Q Datasheet"/>
    <hyperlink ref="A15" r:id="rId_hyperlink_27" tooltip="74AHC1G126" display="74AHC1G126"/>
    <hyperlink ref="B15" r:id="rId_hyperlink_28" tooltip="74AHC1G126 Datasheet" display="74AHC1G126 Datasheet"/>
    <hyperlink ref="A16" r:id="rId_hyperlink_29" tooltip="74AHC1G126Q" display="74AHC1G126Q"/>
    <hyperlink ref="B16" r:id="rId_hyperlink_30" tooltip="74AHC1G126Q Datasheet" display="74AHC1G126Q Datasheet"/>
    <hyperlink ref="A17" r:id="rId_hyperlink_31" tooltip="74AHC1G14" display="74AHC1G14"/>
    <hyperlink ref="B17" r:id="rId_hyperlink_32" tooltip="74AHC1G14 Datasheet" display="74AHC1G14 Datasheet"/>
    <hyperlink ref="A18" r:id="rId_hyperlink_33" tooltip="74AHC1G14Q" display="74AHC1G14Q"/>
    <hyperlink ref="B18" r:id="rId_hyperlink_34" tooltip="74AHC1G14Q Datasheet" display="74AHC1G14Q Datasheet"/>
    <hyperlink ref="A19" r:id="rId_hyperlink_35" tooltip="74AHC1G32" display="74AHC1G32"/>
    <hyperlink ref="B19" r:id="rId_hyperlink_36" tooltip="74AHC1G32 Datasheet" display="74AHC1G32 Datasheet"/>
    <hyperlink ref="A20" r:id="rId_hyperlink_37" tooltip="74AHC1G32Q" display="74AHC1G32Q"/>
    <hyperlink ref="B20" r:id="rId_hyperlink_38" tooltip="74AHC1G32Q Datasheet" display="74AHC1G32Q Datasheet"/>
    <hyperlink ref="A21" r:id="rId_hyperlink_39" tooltip="74AHC1G86" display="74AHC1G86"/>
    <hyperlink ref="B21" r:id="rId_hyperlink_40" tooltip="74AHC1G86 Datasheet" display="74AHC1G86 Datasheet"/>
    <hyperlink ref="A22" r:id="rId_hyperlink_41" tooltip="74AHC1G86Q" display="74AHC1G86Q"/>
    <hyperlink ref="B22" r:id="rId_hyperlink_42" tooltip="74AHC1G86Q Datasheet" display="74AHC1G86Q Datasheet"/>
    <hyperlink ref="A23" r:id="rId_hyperlink_43" tooltip="74AHC1GU04" display="74AHC1GU04"/>
    <hyperlink ref="B23" r:id="rId_hyperlink_44" tooltip="74AHC1GU04 Datasheet" display="74AHC1GU04 Datasheet"/>
    <hyperlink ref="A24" r:id="rId_hyperlink_45" tooltip="74AHCT1G00" display="74AHCT1G00"/>
    <hyperlink ref="B24" r:id="rId_hyperlink_46" tooltip="74AHCT1G00 Datasheet" display="74AHCT1G00 Datasheet"/>
    <hyperlink ref="A25" r:id="rId_hyperlink_47" tooltip="74AHCT1G00Q" display="74AHCT1G00Q"/>
    <hyperlink ref="B25" r:id="rId_hyperlink_48" tooltip="74AHCT1G00Q Datasheet" display="74AHCT1G00Q Datasheet"/>
    <hyperlink ref="A26" r:id="rId_hyperlink_49" tooltip="74AHCT1G02" display="74AHCT1G02"/>
    <hyperlink ref="B26" r:id="rId_hyperlink_50" tooltip="74AHCT1G02 Datasheet" display="74AHCT1G02 Datasheet"/>
    <hyperlink ref="A27" r:id="rId_hyperlink_51" tooltip="74AHCT1G02Q" display="74AHCT1G02Q"/>
    <hyperlink ref="B27" r:id="rId_hyperlink_52" tooltip="74AHCT1G02Q Datasheet" display="74AHCT1G02Q Datasheet"/>
    <hyperlink ref="A28" r:id="rId_hyperlink_53" tooltip="74AHCT1G04" display="74AHCT1G04"/>
    <hyperlink ref="B28" r:id="rId_hyperlink_54" tooltip="74AHCT1G04 Datasheet" display="74AHCT1G04 Datasheet"/>
    <hyperlink ref="A29" r:id="rId_hyperlink_55" tooltip="74AHCT1G04Q" display="74AHCT1G04Q"/>
    <hyperlink ref="B29" r:id="rId_hyperlink_56" tooltip="74AHCT1G04Q Datasheet" display="74AHCT1G04Q Datasheet"/>
    <hyperlink ref="A30" r:id="rId_hyperlink_57" tooltip="74AHCT1G07Q" display="74AHCT1G07Q"/>
    <hyperlink ref="B30" r:id="rId_hyperlink_58" tooltip="74AHCT1G07Q Datasheet" display="74AHCT1G07Q Datasheet"/>
    <hyperlink ref="A31" r:id="rId_hyperlink_59" tooltip="74AHCT1G08" display="74AHCT1G08"/>
    <hyperlink ref="B31" r:id="rId_hyperlink_60" tooltip="74AHCT1G08 Datasheet" display="74AHCT1G08 Datasheet"/>
    <hyperlink ref="A32" r:id="rId_hyperlink_61" tooltip="74AHCT1G08Q" display="74AHCT1G08Q"/>
    <hyperlink ref="B32" r:id="rId_hyperlink_62" tooltip="74AHCT1G08Q Datasheet" display="74AHCT1G08Q Datasheet"/>
    <hyperlink ref="A33" r:id="rId_hyperlink_63" tooltip="74AHCT1G125" display="74AHCT1G125"/>
    <hyperlink ref="B33" r:id="rId_hyperlink_64" tooltip="74AHCT1G125 Datasheet" display="74AHCT1G125 Datasheet"/>
    <hyperlink ref="A34" r:id="rId_hyperlink_65" tooltip="74AHCT1G125Q" display="74AHCT1G125Q"/>
    <hyperlink ref="B34" r:id="rId_hyperlink_66" tooltip="74AHCT1G125Q Datasheet" display="74AHCT1G125Q Datasheet"/>
    <hyperlink ref="A35" r:id="rId_hyperlink_67" tooltip="74AHCT1G126" display="74AHCT1G126"/>
    <hyperlink ref="B35" r:id="rId_hyperlink_68" tooltip="74AHCT1G126 Datasheet" display="74AHCT1G126 Datasheet"/>
    <hyperlink ref="A36" r:id="rId_hyperlink_69" tooltip="74AHCT1G126Q" display="74AHCT1G126Q"/>
    <hyperlink ref="B36" r:id="rId_hyperlink_70" tooltip="74AHCT1G126Q Datasheet" display="74AHCT1G126Q Datasheet"/>
    <hyperlink ref="A37" r:id="rId_hyperlink_71" tooltip="74AHCT1G14" display="74AHCT1G14"/>
    <hyperlink ref="B37" r:id="rId_hyperlink_72" tooltip="74AHCT1G14 Datasheet" display="74AHCT1G14 Datasheet"/>
    <hyperlink ref="A38" r:id="rId_hyperlink_73" tooltip="74AHCT1G14Q" display="74AHCT1G14Q"/>
    <hyperlink ref="B38" r:id="rId_hyperlink_74" tooltip="74AHCT1G14Q Datasheet" display="74AHCT1G14Q Datasheet"/>
    <hyperlink ref="A39" r:id="rId_hyperlink_75" tooltip="74AHCT1G32" display="74AHCT1G32"/>
    <hyperlink ref="B39" r:id="rId_hyperlink_76" tooltip="74AHCT1G32 Datasheet" display="74AHCT1G32 Datasheet"/>
    <hyperlink ref="A40" r:id="rId_hyperlink_77" tooltip="74AHCT1G32Q" display="74AHCT1G32Q"/>
    <hyperlink ref="B40" r:id="rId_hyperlink_78" tooltip="74AHCT1G32Q Datasheet" display="74AHCT1G32Q Datasheet"/>
    <hyperlink ref="A41" r:id="rId_hyperlink_79" tooltip="74AHCT1G86" display="74AHCT1G86"/>
    <hyperlink ref="B41" r:id="rId_hyperlink_80" tooltip="74AHCT1G86 Datasheet" display="74AHCT1G86 Datasheet"/>
    <hyperlink ref="A42" r:id="rId_hyperlink_81" tooltip="74AHCT1G86Q" display="74AHCT1G86Q"/>
    <hyperlink ref="B42" r:id="rId_hyperlink_82" tooltip="74AHCT1G86Q Datasheet" display="74AHCT1G86Q Datasheet"/>
    <hyperlink ref="A43" r:id="rId_hyperlink_83" tooltip="74AUP1G00" display="74AUP1G00"/>
    <hyperlink ref="B43" r:id="rId_hyperlink_84" tooltip="74AUP1G00 Datasheet" display="74AUP1G00 Datasheet"/>
    <hyperlink ref="A44" r:id="rId_hyperlink_85" tooltip="74AUP1G02" display="74AUP1G02"/>
    <hyperlink ref="B44" r:id="rId_hyperlink_86" tooltip="74AUP1G02 Datasheet" display="74AUP1G02 Datasheet"/>
    <hyperlink ref="A45" r:id="rId_hyperlink_87" tooltip="74AUP1G04" display="74AUP1G04"/>
    <hyperlink ref="B45" r:id="rId_hyperlink_88" tooltip="74AUP1G04 Datasheet" display="74AUP1G04 Datasheet"/>
    <hyperlink ref="A46" r:id="rId_hyperlink_89" tooltip="74AUP1G06" display="74AUP1G06"/>
    <hyperlink ref="B46" r:id="rId_hyperlink_90" tooltip="74AUP1G06 Datasheet" display="74AUP1G06 Datasheet"/>
    <hyperlink ref="A47" r:id="rId_hyperlink_91" tooltip="74AUP1G07" display="74AUP1G07"/>
    <hyperlink ref="B47" r:id="rId_hyperlink_92" tooltip="74AUP1G07 Datasheet" display="74AUP1G07 Datasheet"/>
    <hyperlink ref="A48" r:id="rId_hyperlink_93" tooltip="74AUP1G08" display="74AUP1G08"/>
    <hyperlink ref="B48" r:id="rId_hyperlink_94" tooltip="74AUP1G08 Datasheet" display="74AUP1G08 Datasheet"/>
    <hyperlink ref="A49" r:id="rId_hyperlink_95" tooltip="74AUP1G09" display="74AUP1G09"/>
    <hyperlink ref="B49" r:id="rId_hyperlink_96" tooltip="74AUP1G09 Datasheet" display="74AUP1G09 Datasheet"/>
    <hyperlink ref="A50" r:id="rId_hyperlink_97" tooltip="74AUP1G125" display="74AUP1G125"/>
    <hyperlink ref="B50" r:id="rId_hyperlink_98" tooltip="74AUP1G125 Datasheet" display="74AUP1G125 Datasheet"/>
    <hyperlink ref="A51" r:id="rId_hyperlink_99" tooltip="74AUP1G126" display="74AUP1G126"/>
    <hyperlink ref="B51" r:id="rId_hyperlink_100" tooltip="74AUP1G126 Datasheet" display="74AUP1G126 Datasheet"/>
    <hyperlink ref="A52" r:id="rId_hyperlink_101" tooltip="74AUP1G14" display="74AUP1G14"/>
    <hyperlink ref="B52" r:id="rId_hyperlink_102" tooltip="74AUP1G14 Datasheet" display="74AUP1G14 Datasheet"/>
    <hyperlink ref="A53" r:id="rId_hyperlink_103" tooltip="74AUP1G17" display="74AUP1G17"/>
    <hyperlink ref="B53" r:id="rId_hyperlink_104" tooltip="74AUP1G17 Datasheet" display="74AUP1G17 Datasheet"/>
    <hyperlink ref="A54" r:id="rId_hyperlink_105" tooltip="74AUP1G32" display="74AUP1G32"/>
    <hyperlink ref="B54" r:id="rId_hyperlink_106" tooltip="74AUP1G32 Datasheet" display="74AUP1G32 Datasheet"/>
    <hyperlink ref="A55" r:id="rId_hyperlink_107" tooltip="74AUP1G34" display="74AUP1G34"/>
    <hyperlink ref="B55" r:id="rId_hyperlink_108" tooltip="74AUP1G34 Datasheet" display="74AUP1G34 Datasheet"/>
    <hyperlink ref="A56" r:id="rId_hyperlink_109" tooltip="74AUP1G86" display="74AUP1G86"/>
    <hyperlink ref="B56" r:id="rId_hyperlink_110" tooltip="74AUP1G86 Datasheet" display="74AUP1G86 Datasheet"/>
    <hyperlink ref="A57" r:id="rId_hyperlink_111" tooltip="74AVC1T45" display="74AVC1T45"/>
    <hyperlink ref="B57" r:id="rId_hyperlink_112" tooltip="74AVC1T45 Datasheet" display="74AVC1T45 Datasheet"/>
    <hyperlink ref="A58" r:id="rId_hyperlink_113" tooltip="74AVCH1T45" display="74AVCH1T45"/>
    <hyperlink ref="B58" r:id="rId_hyperlink_114" tooltip="74AVCH1T45 Datasheet" display="74AVCH1T45 Datasheet"/>
    <hyperlink ref="A59" r:id="rId_hyperlink_115" tooltip="74LVC1G00" display="74LVC1G00"/>
    <hyperlink ref="B59" r:id="rId_hyperlink_116" tooltip="74LVC1G00 Datasheet" display="74LVC1G00 Datasheet"/>
    <hyperlink ref="A60" r:id="rId_hyperlink_117" tooltip="74LVC1G00Q" display="74LVC1G00Q"/>
    <hyperlink ref="B60" r:id="rId_hyperlink_118" tooltip="74LVC1G00Q Datasheet" display="74LVC1G00Q Datasheet"/>
    <hyperlink ref="A61" r:id="rId_hyperlink_119" tooltip="74LVC1G02" display="74LVC1G02"/>
    <hyperlink ref="B61" r:id="rId_hyperlink_120" tooltip="74LVC1G02 Datasheet" display="74LVC1G02 Datasheet"/>
    <hyperlink ref="A62" r:id="rId_hyperlink_121" tooltip="74LVC1G02Q" display="74LVC1G02Q"/>
    <hyperlink ref="B62" r:id="rId_hyperlink_122" tooltip="74LVC1G02Q Datasheet" display="74LVC1G02Q Datasheet"/>
    <hyperlink ref="A63" r:id="rId_hyperlink_123" tooltip="74LVC1G04" display="74LVC1G04"/>
    <hyperlink ref="B63" r:id="rId_hyperlink_124" tooltip="74LVC1G04 Datasheet" display="74LVC1G04 Datasheet"/>
    <hyperlink ref="A64" r:id="rId_hyperlink_125" tooltip="74LVC1G04Q" display="74LVC1G04Q"/>
    <hyperlink ref="B64" r:id="rId_hyperlink_126" tooltip="74LVC1G04Q Datasheet" display="74LVC1G04Q Datasheet"/>
    <hyperlink ref="A65" r:id="rId_hyperlink_127" tooltip="74LVC1G06" display="74LVC1G06"/>
    <hyperlink ref="B65" r:id="rId_hyperlink_128" tooltip="74LVC1G06 Datasheet" display="74LVC1G06 Datasheet"/>
    <hyperlink ref="A66" r:id="rId_hyperlink_129" tooltip="74LVC1G06Q" display="74LVC1G06Q"/>
    <hyperlink ref="B66" r:id="rId_hyperlink_130" tooltip="74LVC1G06Q Datasheet" display="74LVC1G06Q Datasheet"/>
    <hyperlink ref="A67" r:id="rId_hyperlink_131" tooltip="74LVC1G07" display="74LVC1G07"/>
    <hyperlink ref="B67" r:id="rId_hyperlink_132" tooltip="74LVC1G07 Datasheet" display="74LVC1G07 Datasheet"/>
    <hyperlink ref="A68" r:id="rId_hyperlink_133" tooltip="74LVC1G07Q" display="74LVC1G07Q"/>
    <hyperlink ref="B68" r:id="rId_hyperlink_134" tooltip="74LVC1G07Q Datasheet" display="74LVC1G07Q Datasheet"/>
    <hyperlink ref="A69" r:id="rId_hyperlink_135" tooltip="74LVC1G08" display="74LVC1G08"/>
    <hyperlink ref="B69" r:id="rId_hyperlink_136" tooltip="74LVC1G08 Datasheet" display="74LVC1G08 Datasheet"/>
    <hyperlink ref="A70" r:id="rId_hyperlink_137" tooltip="74LVC1G08Q" display="74LVC1G08Q"/>
    <hyperlink ref="B70" r:id="rId_hyperlink_138" tooltip="74LVC1G08Q Datasheet" display="74LVC1G08Q Datasheet"/>
    <hyperlink ref="A71" r:id="rId_hyperlink_139" tooltip="74LVC1G10" display="74LVC1G10"/>
    <hyperlink ref="B71" r:id="rId_hyperlink_140" tooltip="74LVC1G10 Datasheet" display="74LVC1G10 Datasheet"/>
    <hyperlink ref="A72" r:id="rId_hyperlink_141" tooltip="74LVC1G11" display="74LVC1G11"/>
    <hyperlink ref="B72" r:id="rId_hyperlink_142" tooltip="74LVC1G11 Datasheet" display="74LVC1G11 Datasheet"/>
    <hyperlink ref="A73" r:id="rId_hyperlink_143" tooltip="74LVC1G125" display="74LVC1G125"/>
    <hyperlink ref="B73" r:id="rId_hyperlink_144" tooltip="74LVC1G125 Datasheet" display="74LVC1G125 Datasheet"/>
    <hyperlink ref="A74" r:id="rId_hyperlink_145" tooltip="74LVC1G125Q" display="74LVC1G125Q"/>
    <hyperlink ref="B74" r:id="rId_hyperlink_146" tooltip="74LVC1G125Q Datasheet" display="74LVC1G125Q Datasheet"/>
    <hyperlink ref="A75" r:id="rId_hyperlink_147" tooltip="74LVC1G126" display="74LVC1G126"/>
    <hyperlink ref="B75" r:id="rId_hyperlink_148" tooltip="74LVC1G126 Datasheet" display="74LVC1G126 Datasheet"/>
    <hyperlink ref="A76" r:id="rId_hyperlink_149" tooltip="74LVC1G126Q" display="74LVC1G126Q"/>
    <hyperlink ref="B76" r:id="rId_hyperlink_150" tooltip="74LVC1G126Q Datasheet" display="74LVC1G126Q Datasheet"/>
    <hyperlink ref="A77" r:id="rId_hyperlink_151" tooltip="74LVC1G14" display="74LVC1G14"/>
    <hyperlink ref="B77" r:id="rId_hyperlink_152" tooltip="74LVC1G14 Datasheet" display="74LVC1G14 Datasheet"/>
    <hyperlink ref="A78" r:id="rId_hyperlink_153" tooltip="74LVC1G14Q" display="74LVC1G14Q"/>
    <hyperlink ref="B78" r:id="rId_hyperlink_154" tooltip="74LVC1G14Q Datasheet" display="74LVC1G14Q Datasheet"/>
    <hyperlink ref="A79" r:id="rId_hyperlink_155" tooltip="74LVC1G17" display="74LVC1G17"/>
    <hyperlink ref="B79" r:id="rId_hyperlink_156" tooltip="74LVC1G17 Datasheet" display="74LVC1G17 Datasheet"/>
    <hyperlink ref="A80" r:id="rId_hyperlink_157" tooltip="74LVC1G17Q" display="74LVC1G17Q"/>
    <hyperlink ref="B80" r:id="rId_hyperlink_158" tooltip="74LVC1G17Q Datasheet" display="74LVC1G17Q Datasheet"/>
    <hyperlink ref="A81" r:id="rId_hyperlink_159" tooltip="74LVC1G3157" display="74LVC1G3157"/>
    <hyperlink ref="B81" r:id="rId_hyperlink_160" tooltip="74LVC1G3157 Datasheet" display="74LVC1G3157 Datasheet"/>
    <hyperlink ref="A82" r:id="rId_hyperlink_161" tooltip="74LVC1G32" display="74LVC1G32"/>
    <hyperlink ref="B82" r:id="rId_hyperlink_162" tooltip="74LVC1G32 Datasheet" display="74LVC1G32 Datasheet"/>
    <hyperlink ref="A83" r:id="rId_hyperlink_163" tooltip="74LVC1G32Q" display="74LVC1G32Q"/>
    <hyperlink ref="B83" r:id="rId_hyperlink_164" tooltip="74LVC1G32Q Datasheet" display="74LVC1G32Q Datasheet"/>
    <hyperlink ref="A84" r:id="rId_hyperlink_165" tooltip="74LVC1G34" display="74LVC1G34"/>
    <hyperlink ref="B84" r:id="rId_hyperlink_166" tooltip="74LVC1G34 Datasheet" display="74LVC1G34 Datasheet"/>
    <hyperlink ref="A85" r:id="rId_hyperlink_167" tooltip="74LVC1G34Q" display="74LVC1G34Q"/>
    <hyperlink ref="B85" r:id="rId_hyperlink_168" tooltip="74LVC1G34Q Datasheet" display="74LVC1G34Q Datasheet"/>
    <hyperlink ref="A86" r:id="rId_hyperlink_169" tooltip="74LVC1G57" display="74LVC1G57"/>
    <hyperlink ref="B86" r:id="rId_hyperlink_170" tooltip="74LVC1G57 Datasheet" display="74LVC1G57 Datasheet"/>
    <hyperlink ref="A87" r:id="rId_hyperlink_171" tooltip="74LVC1G58" display="74LVC1G58"/>
    <hyperlink ref="B87" r:id="rId_hyperlink_172" tooltip="74LVC1G58 Datasheet" display="74LVC1G58 Datasheet"/>
    <hyperlink ref="A88" r:id="rId_hyperlink_173" tooltip="74LVC1G86" display="74LVC1G86"/>
    <hyperlink ref="B88" r:id="rId_hyperlink_174" tooltip="74LVC1G86 Datasheet" display="74LVC1G86 Datasheet"/>
    <hyperlink ref="A89" r:id="rId_hyperlink_175" tooltip="74LVC1G86Q" display="74LVC1G86Q"/>
    <hyperlink ref="B89" r:id="rId_hyperlink_176" tooltip="74LVC1G86Q Datasheet" display="74LVC1G86Q Datasheet"/>
    <hyperlink ref="A90" r:id="rId_hyperlink_177" tooltip="74LVC1G97" display="74LVC1G97"/>
    <hyperlink ref="B90" r:id="rId_hyperlink_178" tooltip="74LVC1G97 Datasheet" display="74LVC1G97 Datasheet"/>
    <hyperlink ref="A91" r:id="rId_hyperlink_179" tooltip="74LVC1G98" display="74LVC1G98"/>
    <hyperlink ref="B91" r:id="rId_hyperlink_180" tooltip="74LVC1G98 Datasheet" display="74LVC1G98 Datasheet"/>
    <hyperlink ref="A92" r:id="rId_hyperlink_181" tooltip="74LVC1T45" display="74LVC1T45"/>
    <hyperlink ref="B92" r:id="rId_hyperlink_182" tooltip="74LVC1T45 Datasheet" display="74LVC1T45 Datasheet"/>
    <hyperlink ref="A93" r:id="rId_hyperlink_183" tooltip="74LVCE1G00" display="74LVCE1G00"/>
    <hyperlink ref="B93" r:id="rId_hyperlink_184" tooltip="74LVCE1G00 Datasheet" display="74LVCE1G00 Datasheet"/>
    <hyperlink ref="A94" r:id="rId_hyperlink_185" tooltip="74LVCE1G02" display="74LVCE1G02"/>
    <hyperlink ref="B94" r:id="rId_hyperlink_186" tooltip="74LVCE1G02 Datasheet" display="74LVCE1G02 Datasheet"/>
    <hyperlink ref="A95" r:id="rId_hyperlink_187" tooltip="74LVCE1G04" display="74LVCE1G04"/>
    <hyperlink ref="B95" r:id="rId_hyperlink_188" tooltip="74LVCE1G04 Datasheet" display="74LVCE1G04 Datasheet"/>
    <hyperlink ref="A96" r:id="rId_hyperlink_189" tooltip="74LVCE1G06" display="74LVCE1G06"/>
    <hyperlink ref="B96" r:id="rId_hyperlink_190" tooltip="74LVCE1G06 Datasheet" display="74LVCE1G06 Datasheet"/>
    <hyperlink ref="A97" r:id="rId_hyperlink_191" tooltip="74LVCE1G07" display="74LVCE1G07"/>
    <hyperlink ref="B97" r:id="rId_hyperlink_192" tooltip="74LVCE1G07 Datasheet" display="74LVCE1G07 Datasheet"/>
    <hyperlink ref="A98" r:id="rId_hyperlink_193" tooltip="74LVCE1G08" display="74LVCE1G08"/>
    <hyperlink ref="B98" r:id="rId_hyperlink_194" tooltip="74LVCE1G08 Datasheet" display="74LVCE1G08 Datasheet"/>
    <hyperlink ref="A99" r:id="rId_hyperlink_195" tooltip="74LVCE1G125" display="74LVCE1G125"/>
    <hyperlink ref="B99" r:id="rId_hyperlink_196" tooltip="74LVCE1G125 Datasheet" display="74LVCE1G125 Datasheet"/>
    <hyperlink ref="A100" r:id="rId_hyperlink_197" tooltip="74LVCE1G126" display="74LVCE1G126"/>
    <hyperlink ref="B100" r:id="rId_hyperlink_198" tooltip="74LVCE1G126 Datasheet" display="74LVCE1G126 Datasheet"/>
    <hyperlink ref="A101" r:id="rId_hyperlink_199" tooltip="74LVCE1G32" display="74LVCE1G32"/>
    <hyperlink ref="B101" r:id="rId_hyperlink_200" tooltip="74LVCE1G32 Datasheet" display="74LVCE1G32 Datasheet"/>
    <hyperlink ref="A102" r:id="rId_hyperlink_201" tooltip="74LVCE1G86" display="74LVCE1G86"/>
    <hyperlink ref="B102" r:id="rId_hyperlink_202" tooltip="74LVCE1G86 Datasheet" display="74LVCE1G8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2024-04-20T01:17:44-05:00</dcterms:created>
  <dcterms:modified xsi:type="dcterms:W3CDTF">2024-04-20T01:17:44-05:00</dcterms:modified>
  <dc:title>Untitled Spreadsheet</dc:title>
  <dc:description/>
  <dc:subject/>
  <cp:keywords/>
  <cp:category/>
</cp:coreProperties>
</file>