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'Worksheet'!$A$1:$Q$10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<sst xmlns="http://schemas.openxmlformats.org/spreadsheetml/2006/main" uniqueCount="39">
  <si>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</si>
  <si>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</si>
  <si>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</si>
  <si>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</si>
  <si>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</si>
  <si>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</si>
  <si>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CBO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</si>
  <si>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CEO</t>
    </r>
    <r>
      <rPr>
        <rFont val="Arial"/>
        <b val="true"/>
        <i val="false"/>
        <strike val="false"/>
        <color rgb="FF000000"/>
        <sz val="8"/>
        <u val="none"/>
      </rPr>
      <t xml:space="preserve">,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</si>
  <si>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</si>
  <si>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</si>
  <si>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</si>
  <si>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</t>
    </r>
    <r>
      <rPr>
        <rFont val="Arial"/>
        <b val="true"/>
        <i val="false"/>
        <strike val="false"/>
        <color rgb="FF000000"/>
        <sz val="8"/>
        <u val="none"/>
      </rPr>
      <t xml:space="preserve">(@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</si>
  <si>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</t>
    </r>
    <r>
      <rPr>
        <rFont val="Arial"/>
        <b val="true"/>
        <i val="false"/>
        <strike val="false"/>
        <color rgb="FF000000"/>
        <sz val="8"/>
        <u val="none"/>
      </rPr>
      <t xml:space="preserve">(@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</t>
    </r>
    <r>
      <rPr>
        <rFont val="Arial"/>
        <b val="true"/>
        <i val="false"/>
        <strike val="false"/>
        <color rgb="FF000000"/>
        <sz val="8"/>
        <u val="none"/>
      </rPr>
      <t xml:space="preserve">)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</si>
  <si>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</si>
  <si>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</t>
    </r>
    <r>
      <rPr>
        <rFont val="Arial"/>
        <b val="true"/>
        <i val="false"/>
        <strike val="false"/>
        <color rgb="FF000000"/>
        <sz val="8"/>
        <u val="none"/>
      </rPr>
      <t xml:space="preserve"> Min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</si>
  <si>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 (mA)</t>
    </r>
  </si>
  <si>
    <t>Packages</t>
  </si>
  <si>
    <t>FMMT411</t>
  </si>
  <si>
    <t>NPN LOW VOLTAGE AVALANCHE TRANSISTOR IN SOT23</t>
  </si>
  <si>
    <t>Standard</t>
  </si>
  <si>
    <t>Yes</t>
  </si>
  <si>
    <t>SOT23 (Type DN), SOT23</t>
  </si>
  <si>
    <t>FMMT411FDBW</t>
  </si>
  <si>
    <t>NPN LOW VOLTAGE AVALANCHE TRANSISTOR IN U-DFN2020-3</t>
  </si>
  <si>
    <t>W-DFN2020-3 (SWP) (Type A)</t>
  </si>
  <si>
    <t>FMMT411FDBWQ</t>
  </si>
  <si>
    <t>NPN LOW VOLTAGE AVALANCHE TRANSISTOR IN W-DFN2020-3 SWP</t>
  </si>
  <si>
    <t>Automotive</t>
  </si>
  <si>
    <t>FMMT411Q</t>
  </si>
  <si>
    <t>FMMT413</t>
  </si>
  <si>
    <t>NPN</t>
  </si>
  <si>
    <t>SOT23</t>
  </si>
  <si>
    <t>FMMT415</t>
  </si>
  <si>
    <t>FMMT416</t>
  </si>
  <si>
    <t>NPN HIGH VOLTAGE AVALANCHE TRANSISTOR IN SOT23</t>
  </si>
  <si>
    <t>No</t>
  </si>
  <si>
    <t>FMMT417</t>
  </si>
  <si>
    <t>ZTX415</t>
  </si>
  <si>
    <t>E-Line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</si>
</sst>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MMT411.pdf" TargetMode="External"/><Relationship Id="rId_hyperlink_2" Type="http://schemas.openxmlformats.org/officeDocument/2006/relationships/hyperlink" Target="https://www.diodes.com/part/view/FMMT411" TargetMode="External"/><Relationship Id="rId_hyperlink_3" Type="http://schemas.openxmlformats.org/officeDocument/2006/relationships/hyperlink" Target="https://www.diodes.com/datasheet/download/FMMT411FDBW.pdf" TargetMode="External"/><Relationship Id="rId_hyperlink_4" Type="http://schemas.openxmlformats.org/officeDocument/2006/relationships/hyperlink" Target="https://www.diodes.com/part/view/FMMT411FDBW" TargetMode="External"/><Relationship Id="rId_hyperlink_5" Type="http://schemas.openxmlformats.org/officeDocument/2006/relationships/hyperlink" Target="https://www.diodes.com/datasheet/download/FMMT411FDBWQ.pdf" TargetMode="External"/><Relationship Id="rId_hyperlink_6" Type="http://schemas.openxmlformats.org/officeDocument/2006/relationships/hyperlink" Target="https://www.diodes.com/part/view/FMMT411FDBWQ" TargetMode="External"/><Relationship Id="rId_hyperlink_7" Type="http://schemas.openxmlformats.org/officeDocument/2006/relationships/hyperlink" Target="https://www.diodes.com/datasheet/download/FMMT411Q.pdf" TargetMode="External"/><Relationship Id="rId_hyperlink_8" Type="http://schemas.openxmlformats.org/officeDocument/2006/relationships/hyperlink" Target="https://www.diodes.com/part/view/FMMT411Q" TargetMode="External"/><Relationship Id="rId_hyperlink_9" Type="http://schemas.openxmlformats.org/officeDocument/2006/relationships/hyperlink" Target="https://www.diodes.com/datasheet/download/FMMT413.pdf" TargetMode="External"/><Relationship Id="rId_hyperlink_10" Type="http://schemas.openxmlformats.org/officeDocument/2006/relationships/hyperlink" Target="https://www.diodes.com/part/view/FMMT413" TargetMode="External"/><Relationship Id="rId_hyperlink_11" Type="http://schemas.openxmlformats.org/officeDocument/2006/relationships/hyperlink" Target="https://www.diodes.com/datasheet/download/FMMT415.pdf" TargetMode="External"/><Relationship Id="rId_hyperlink_12" Type="http://schemas.openxmlformats.org/officeDocument/2006/relationships/hyperlink" Target="https://www.diodes.com/part/view/FMMT415" TargetMode="External"/><Relationship Id="rId_hyperlink_13" Type="http://schemas.openxmlformats.org/officeDocument/2006/relationships/hyperlink" Target="https://www.diodes.com/datasheet/download/FMMT416.pdf" TargetMode="External"/><Relationship Id="rId_hyperlink_14" Type="http://schemas.openxmlformats.org/officeDocument/2006/relationships/hyperlink" Target="https://www.diodes.com/part/view/FMMT416" TargetMode="External"/><Relationship Id="rId_hyperlink_15" Type="http://schemas.openxmlformats.org/officeDocument/2006/relationships/hyperlink" Target="https://www.diodes.com/datasheet/download/FMMT417.pdf" TargetMode="External"/><Relationship Id="rId_hyperlink_16" Type="http://schemas.openxmlformats.org/officeDocument/2006/relationships/hyperlink" Target="https://www.diodes.com/part/view/FMMT417" TargetMode="External"/><Relationship Id="rId_hyperlink_17" Type="http://schemas.openxmlformats.org/officeDocument/2006/relationships/hyperlink" Target="https://www.diodes.com/datasheet/download/ZTX415.pdf" TargetMode="External"/><Relationship Id="rId_hyperlink_18" Type="http://schemas.openxmlformats.org/officeDocument/2006/relationships/hyperlink" Target="https://www.diodes.com/part/view/ZTX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1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CBO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,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CES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CM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(W)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(@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 (pF)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 (min)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 (MHz)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 (mA)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Hyperlink("https://www.diodes.com/datasheet/download/FMMT411.pdf")</f>
        <v>https://www.diodes.com/datasheet/download/FMMT411.pdf</v>
      </c>
      <c r="C2" t="str">
        <f>Hyperlink("https://www.diodes.com/part/view/FMMT411","FMMT411")</f>
        <v>FMMT411</v>
      </c>
      <c r="D2" t="s">
        <v>18</v>
      </c>
      <c r="E2" t="s">
        <v>19</v>
      </c>
      <c r="F2" t="s">
        <v>20</v>
      </c>
      <c r="G2">
        <v>80</v>
      </c>
      <c r="H2">
        <v>15</v>
      </c>
      <c r="I2">
        <v>60</v>
      </c>
      <c r="J2">
        <v>0.73</v>
      </c>
      <c r="K2">
        <v>35</v>
      </c>
      <c r="L2">
        <v>70</v>
      </c>
      <c r="M2">
        <v>470</v>
      </c>
      <c r="N2">
        <v>100</v>
      </c>
      <c r="O2">
        <v>40</v>
      </c>
      <c r="P2">
        <v>10</v>
      </c>
      <c r="Q2" t="s">
        <v>21</v>
      </c>
    </row>
    <row r="3" spans="1:17">
      <c r="A3" t="s">
        <v>22</v>
      </c>
      <c r="B3" s="2" t="str">
        <f>Hyperlink("https://www.diodes.com/datasheet/download/FMMT411FDBW.pdf")</f>
        <v>https://www.diodes.com/datasheet/download/FMMT411FDBW.pdf</v>
      </c>
      <c r="C3" t="str">
        <f>Hyperlink("https://www.diodes.com/part/view/FMMT411FDBW","FMMT411FDBW")</f>
        <v>FMMT411FDBW</v>
      </c>
      <c r="D3" t="s">
        <v>23</v>
      </c>
      <c r="E3" t="s">
        <v>19</v>
      </c>
      <c r="F3" t="s">
        <v>20</v>
      </c>
      <c r="G3">
        <v>80</v>
      </c>
      <c r="H3">
        <v>15</v>
      </c>
      <c r="I3">
        <v>60</v>
      </c>
      <c r="J3">
        <v>1.7</v>
      </c>
      <c r="K3">
        <v>35</v>
      </c>
      <c r="L3">
        <v>70</v>
      </c>
      <c r="M3">
        <v>470</v>
      </c>
      <c r="N3">
        <v>100</v>
      </c>
      <c r="O3">
        <v>80</v>
      </c>
      <c r="P3">
        <v>10</v>
      </c>
      <c r="Q3" t="s">
        <v>24</v>
      </c>
    </row>
    <row r="4" spans="1:17">
      <c r="A4" t="s">
        <v>25</v>
      </c>
      <c r="B4" s="2" t="str">
        <f>Hyperlink("https://www.diodes.com/datasheet/download/FMMT411FDBWQ.pdf")</f>
        <v>https://www.diodes.com/datasheet/download/FMMT411FDBWQ.pdf</v>
      </c>
      <c r="C4" t="str">
        <f>Hyperlink("https://www.diodes.com/part/view/FMMT411FDBWQ","FMMT411FDBWQ")</f>
        <v>FMMT411FDBWQ</v>
      </c>
      <c r="D4" t="s">
        <v>26</v>
      </c>
      <c r="E4" t="s">
        <v>27</v>
      </c>
      <c r="F4" t="s">
        <v>20</v>
      </c>
      <c r="G4">
        <v>80</v>
      </c>
      <c r="H4">
        <v>15</v>
      </c>
      <c r="I4">
        <v>60</v>
      </c>
      <c r="J4">
        <v>1.7</v>
      </c>
      <c r="K4">
        <v>35</v>
      </c>
      <c r="L4">
        <v>70</v>
      </c>
      <c r="M4">
        <v>470</v>
      </c>
      <c r="N4">
        <v>100</v>
      </c>
      <c r="O4">
        <v>80</v>
      </c>
      <c r="P4">
        <v>10</v>
      </c>
      <c r="Q4" t="s">
        <v>24</v>
      </c>
    </row>
    <row r="5" spans="1:17">
      <c r="A5" t="s">
        <v>28</v>
      </c>
      <c r="B5" s="2" t="str">
        <f>Hyperlink("https://www.diodes.com/datasheet/download/FMMT411Q.pdf")</f>
        <v>https://www.diodes.com/datasheet/download/FMMT411Q.pdf</v>
      </c>
      <c r="C5" t="str">
        <f>Hyperlink("https://www.diodes.com/part/view/FMMT411Q","FMMT411Q")</f>
        <v>FMMT411Q</v>
      </c>
      <c r="D5" t="s">
        <v>18</v>
      </c>
      <c r="E5" t="s">
        <v>27</v>
      </c>
      <c r="F5" t="s">
        <v>20</v>
      </c>
      <c r="G5">
        <v>80</v>
      </c>
      <c r="H5">
        <v>15</v>
      </c>
      <c r="I5">
        <v>60</v>
      </c>
      <c r="J5">
        <v>0.73</v>
      </c>
      <c r="K5">
        <v>35</v>
      </c>
      <c r="L5">
        <v>70</v>
      </c>
      <c r="M5">
        <v>470</v>
      </c>
      <c r="N5">
        <v>100</v>
      </c>
      <c r="O5">
        <v>40</v>
      </c>
      <c r="P5">
        <v>10</v>
      </c>
      <c r="Q5" t="s">
        <v>21</v>
      </c>
    </row>
    <row r="6" spans="1:17">
      <c r="A6" t="s">
        <v>29</v>
      </c>
      <c r="B6" s="2" t="str">
        <f>Hyperlink("https://www.diodes.com/datasheet/download/FMMT413.pdf")</f>
        <v>https://www.diodes.com/datasheet/download/FMMT413.pdf</v>
      </c>
      <c r="C6" t="str">
        <f>Hyperlink("https://www.diodes.com/part/view/FMMT413","FMMT413")</f>
        <v>FMMT413</v>
      </c>
      <c r="D6" t="s">
        <v>30</v>
      </c>
      <c r="E6" t="s">
        <v>19</v>
      </c>
      <c r="F6" t="s">
        <v>20</v>
      </c>
      <c r="G6">
        <v>150</v>
      </c>
      <c r="H6">
        <v>50</v>
      </c>
      <c r="I6">
        <v>50</v>
      </c>
      <c r="J6">
        <v>0.5</v>
      </c>
      <c r="K6">
        <v>30</v>
      </c>
      <c r="L6">
        <v>130</v>
      </c>
      <c r="M6">
        <v>4700</v>
      </c>
      <c r="N6">
        <v>50</v>
      </c>
      <c r="P6">
        <v>10</v>
      </c>
      <c r="Q6" t="s">
        <v>31</v>
      </c>
    </row>
    <row r="7" spans="1:17">
      <c r="A7" t="s">
        <v>32</v>
      </c>
      <c r="B7" s="2" t="str">
        <f>Hyperlink("https://www.diodes.com/datasheet/download/FMMT415.pdf")</f>
        <v>https://www.diodes.com/datasheet/download/FMMT415.pdf</v>
      </c>
      <c r="C7" t="str">
        <f>Hyperlink("https://www.diodes.com/part/view/FMMT415","FMMT415")</f>
        <v>FMMT415</v>
      </c>
      <c r="D7" t="s">
        <v>30</v>
      </c>
      <c r="E7" t="s">
        <v>19</v>
      </c>
      <c r="F7" t="s">
        <v>20</v>
      </c>
      <c r="G7">
        <v>260</v>
      </c>
      <c r="H7">
        <v>100</v>
      </c>
      <c r="I7">
        <v>60</v>
      </c>
      <c r="J7">
        <v>0.5</v>
      </c>
      <c r="K7">
        <v>35</v>
      </c>
      <c r="L7">
        <v>250</v>
      </c>
      <c r="M7">
        <v>620</v>
      </c>
      <c r="N7">
        <v>25</v>
      </c>
      <c r="O7">
        <v>40</v>
      </c>
      <c r="P7">
        <v>10</v>
      </c>
      <c r="Q7" t="s">
        <v>31</v>
      </c>
    </row>
    <row r="8" spans="1:17">
      <c r="A8" t="s">
        <v>33</v>
      </c>
      <c r="B8" s="2" t="str">
        <f>Hyperlink("https://www.diodes.com/datasheet/download/FMMT416.pdf")</f>
        <v>https://www.diodes.com/datasheet/download/FMMT416.pdf</v>
      </c>
      <c r="C8" t="str">
        <f>Hyperlink("https://www.diodes.com/part/view/FMMT416","FMMT416")</f>
        <v>FMMT416</v>
      </c>
      <c r="D8" t="s">
        <v>34</v>
      </c>
      <c r="E8" t="s">
        <v>19</v>
      </c>
      <c r="F8" t="s">
        <v>35</v>
      </c>
      <c r="G8">
        <v>315</v>
      </c>
      <c r="H8">
        <v>100</v>
      </c>
      <c r="I8">
        <v>60</v>
      </c>
      <c r="J8">
        <v>0.5</v>
      </c>
      <c r="K8">
        <v>35</v>
      </c>
      <c r="L8">
        <v>250</v>
      </c>
      <c r="M8">
        <v>620</v>
      </c>
      <c r="N8">
        <v>100</v>
      </c>
      <c r="O8">
        <v>40</v>
      </c>
      <c r="P8">
        <v>10</v>
      </c>
      <c r="Q8" t="s">
        <v>21</v>
      </c>
    </row>
    <row r="9" spans="1:17">
      <c r="A9" t="s">
        <v>36</v>
      </c>
      <c r="B9" s="2" t="str">
        <f>Hyperlink("https://www.diodes.com/datasheet/download/FMMT417.pdf")</f>
        <v>https://www.diodes.com/datasheet/download/FMMT417.pdf</v>
      </c>
      <c r="C9" t="str">
        <f>Hyperlink("https://www.diodes.com/part/view/FMMT417","FMMT417")</f>
        <v>FMMT417</v>
      </c>
      <c r="D9" t="s">
        <v>30</v>
      </c>
      <c r="E9" t="s">
        <v>19</v>
      </c>
      <c r="F9" t="s">
        <v>20</v>
      </c>
      <c r="G9">
        <v>320</v>
      </c>
      <c r="H9">
        <v>100</v>
      </c>
      <c r="I9">
        <v>60</v>
      </c>
      <c r="J9">
        <v>0.5</v>
      </c>
      <c r="K9">
        <v>35</v>
      </c>
      <c r="L9">
        <v>250</v>
      </c>
      <c r="M9">
        <v>620</v>
      </c>
      <c r="N9">
        <v>25</v>
      </c>
      <c r="O9">
        <v>40</v>
      </c>
      <c r="P9">
        <v>10</v>
      </c>
      <c r="Q9" t="s">
        <v>31</v>
      </c>
    </row>
    <row r="10" spans="1:17">
      <c r="A10" t="s">
        <v>37</v>
      </c>
      <c r="B10" s="2" t="str">
        <f>Hyperlink("https://www.diodes.com/datasheet/download/ZTX415.pdf")</f>
        <v>https://www.diodes.com/datasheet/download/ZTX415.pdf</v>
      </c>
      <c r="C10" t="str">
        <f>Hyperlink("https://www.diodes.com/part/view/ZTX415","ZTX415")</f>
        <v>ZTX415</v>
      </c>
      <c r="D10" t="s">
        <v>30</v>
      </c>
      <c r="E10" t="s">
        <v>19</v>
      </c>
      <c r="F10" t="s">
        <v>20</v>
      </c>
      <c r="G10">
        <v>260</v>
      </c>
      <c r="H10">
        <v>100</v>
      </c>
      <c r="I10">
        <v>60</v>
      </c>
      <c r="J10">
        <v>0.68</v>
      </c>
      <c r="K10">
        <v>35</v>
      </c>
      <c r="L10">
        <v>250</v>
      </c>
      <c r="M10">
        <v>620</v>
      </c>
      <c r="N10">
        <v>25</v>
      </c>
      <c r="O10">
        <v>40</v>
      </c>
      <c r="P10">
        <v>10</v>
      </c>
      <c r="Q10" t="s">
        <v>38</v>
      </c>
    </row>
  </sheetData>
  <autoFilter ref="A1:Q10"/>
  <hyperlinks>
    <hyperlink ref="B2" r:id="rId_hyperlink_1" tooltip="https://www.diodes.com/datasheet/download/FMMT411.pdf" display="https://www.diodes.com/datasheet/download/FMMT411.pdf"/>
    <hyperlink ref="C2" r:id="rId_hyperlink_2" tooltip="FMMT411" display="FMMT411"/>
    <hyperlink ref="B3" r:id="rId_hyperlink_3" tooltip="https://www.diodes.com/datasheet/download/FMMT411FDBW.pdf" display="https://www.diodes.com/datasheet/download/FMMT411FDBW.pdf"/>
    <hyperlink ref="C3" r:id="rId_hyperlink_4" tooltip="FMMT411FDBW" display="FMMT411FDBW"/>
    <hyperlink ref="B4" r:id="rId_hyperlink_5" tooltip="https://www.diodes.com/datasheet/download/FMMT411FDBWQ.pdf" display="https://www.diodes.com/datasheet/download/FMMT411FDBWQ.pdf"/>
    <hyperlink ref="C4" r:id="rId_hyperlink_6" tooltip="FMMT411FDBWQ" display="FMMT411FDBWQ"/>
    <hyperlink ref="B5" r:id="rId_hyperlink_7" tooltip="https://www.diodes.com/datasheet/download/FMMT411Q.pdf" display="https://www.diodes.com/datasheet/download/FMMT411Q.pdf"/>
    <hyperlink ref="C5" r:id="rId_hyperlink_8" tooltip="FMMT411Q" display="FMMT411Q"/>
    <hyperlink ref="B6" r:id="rId_hyperlink_9" tooltip="https://www.diodes.com/datasheet/download/FMMT413.pdf" display="https://www.diodes.com/datasheet/download/FMMT413.pdf"/>
    <hyperlink ref="C6" r:id="rId_hyperlink_10" tooltip="FMMT413" display="FMMT413"/>
    <hyperlink ref="B7" r:id="rId_hyperlink_11" tooltip="https://www.diodes.com/datasheet/download/FMMT415.pdf" display="https://www.diodes.com/datasheet/download/FMMT415.pdf"/>
    <hyperlink ref="C7" r:id="rId_hyperlink_12" tooltip="FMMT415" display="FMMT415"/>
    <hyperlink ref="B8" r:id="rId_hyperlink_13" tooltip="https://www.diodes.com/datasheet/download/FMMT416.pdf" display="https://www.diodes.com/datasheet/download/FMMT416.pdf"/>
    <hyperlink ref="C8" r:id="rId_hyperlink_14" tooltip="FMMT416" display="FMMT416"/>
    <hyperlink ref="B9" r:id="rId_hyperlink_15" tooltip="https://www.diodes.com/datasheet/download/FMMT417.pdf" display="https://www.diodes.com/datasheet/download/FMMT417.pdf"/>
    <hyperlink ref="C9" r:id="rId_hyperlink_16" tooltip="FMMT417" display="FMMT417"/>
    <hyperlink ref="B10" r:id="rId_hyperlink_17" tooltip="https://www.diodes.com/datasheet/download/ZTX415.pdf" display="https://www.diodes.com/datasheet/download/ZTX415.pdf"/>
    <hyperlink ref="C10" r:id="rId_hyperlink_18" tooltip="ZTX415" display="ZTX4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2025-06-08T06:05:58-05:00</dcterms:created>
  <dcterms:modified xsi:type="dcterms:W3CDTF">2025-06-08T06:05:58-05:00</dcterms:modified>
  <dc:title>Untitled Spreadsheet</dc:title>
  <dc:description/>
  <dc:subject/>
  <cp:keywords/>
  <cp:category/>
</cp:coreProperties>
</file>