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<sst xmlns="http://schemas.openxmlformats.org/spreadsheetml/2006/main" uniqueCount="38">
  <si>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</si>
  <si>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</si>
  <si>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</si>
  <si>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AEC Qualified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</si>
  <si>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</si>
  <si>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OperatingInputVoltage Min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</si>
  <si>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OperatingInputVoltage Max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</si>
  <si>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</si>
  <si>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OutputVoltageTolerance (%)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</si>
  <si>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Current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</si>
  <si>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Enable Function (Y|N)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</si>
  <si>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Quiescent Current Typ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</si>
  <si>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PSRR Typ (dB)</t>
    </r>
  </si>
  <si>
    <t>Packages</t>
  </si>
  <si>
    <t>100V INPUT, 5V 50mA REGULATOR TRANSISTOR</t>
  </si>
  <si>
    <t>No</t>
  </si>
  <si>
    <t>Standard</t>
  </si>
  <si>
    <t>Yes</t>
  </si>
  <si>
    <t>PowerDI5060-8 (Type B)</t>
  </si>
  <si>
    <t>TO252 (DPAK)</t>
  </si>
  <si>
    <t>5V; 13V</t>
  </si>
  <si>
    <t>2% (5V); 10% (13V)</t>
  </si>
  <si>
    <t>50mA each output; 100mA combined</t>
  </si>
  <si>
    <t>SOT89</t>
  </si>
  <si>
    <t>100V INPUT, 5V 30mA REGULATOR TRANSISTOR</t>
  </si>
  <si>
    <t>PowerDI5</t>
  </si>
  <si>
    <t>Automotive</t>
  </si>
  <si>
    <t>100V INPUT, 8.2V 50mA REGULATOR TRANSISTOR</t>
  </si>
  <si>
    <t>100V INPUT, 12V 30mA REGULATOR TRANSISTOR IN SOT23F</t>
  </si>
  <si>
    <t>100V INPUT, 12V 30mA REGULATOR TRANSISTOR</t>
  </si>
  <si>
    <t>SOT23F</t>
  </si>
  <si>
    <t>60V INPUT, 5V 30mA REGULATOR TRANSISTOR</t>
  </si>
  <si>
    <t>SOT23</t>
  </si>
  <si>
    <t>60V INPUT, 5V 30mA Automotive REGULATOR TRANSISTOR</t>
  </si>
  <si>
    <t>60V INPUT, 8V 15mA REGULATOR TRANSISTOR</t>
  </si>
  <si>
    <t>60V INPUT, 8V 15mA Automotive REGULATOR TRANSISTOR</t>
  </si>
  <si>
    <t>60V INPUT, 12V 15mA REGULATOR TRANSISTOR</t>
  </si>
  <si>
    <t>60V INPUT, 12V 15mA Automotive REGULATOR TRANSISTOR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</si>
</sst>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ZXTR1005K4" TargetMode="External"/><Relationship Id="rId_hyperlink_2" Type="http://schemas.openxmlformats.org/officeDocument/2006/relationships/hyperlink" Target="https://www.diodes.com/assets/Datasheets/ZXTR1005K4.pdf" TargetMode="External"/><Relationship Id="rId_hyperlink_3" Type="http://schemas.openxmlformats.org/officeDocument/2006/relationships/hyperlink" Target="https://www.diodes.com/part/view/ZXTR1005PD8" TargetMode="External"/><Relationship Id="rId_hyperlink_4" Type="http://schemas.openxmlformats.org/officeDocument/2006/relationships/hyperlink" Target="https://www.diodes.com/assets/Datasheets/ZXTR1005PD8.pdf" TargetMode="External"/><Relationship Id="rId_hyperlink_5" Type="http://schemas.openxmlformats.org/officeDocument/2006/relationships/hyperlink" Target="https://www.diodes.com/part/view/ZXTR1135PD8" TargetMode="External"/><Relationship Id="rId_hyperlink_6" Type="http://schemas.openxmlformats.org/officeDocument/2006/relationships/hyperlink" Target="https://www.diodes.com/assets/Datasheets/ZXTR1135PD8.pdf" TargetMode="External"/><Relationship Id="rId_hyperlink_7" Type="http://schemas.openxmlformats.org/officeDocument/2006/relationships/hyperlink" Target="https://www.diodes.com/part/view/ZXTR2005K" TargetMode="External"/><Relationship Id="rId_hyperlink_8" Type="http://schemas.openxmlformats.org/officeDocument/2006/relationships/hyperlink" Target="https://www.diodes.com/assets/Datasheets/ZXTR2005K.pdf" TargetMode="External"/><Relationship Id="rId_hyperlink_9" Type="http://schemas.openxmlformats.org/officeDocument/2006/relationships/hyperlink" Target="https://www.diodes.com/part/view/ZXTR2005P5" TargetMode="External"/><Relationship Id="rId_hyperlink_10" Type="http://schemas.openxmlformats.org/officeDocument/2006/relationships/hyperlink" Target="https://www.diodes.com/assets/Datasheets/ZXTR2005P5.pdf" TargetMode="External"/><Relationship Id="rId_hyperlink_11" Type="http://schemas.openxmlformats.org/officeDocument/2006/relationships/hyperlink" Target="https://www.diodes.com/part/view/ZXTR2005Z" TargetMode="External"/><Relationship Id="rId_hyperlink_12" Type="http://schemas.openxmlformats.org/officeDocument/2006/relationships/hyperlink" Target="https://www.diodes.com/assets/Datasheets/ZXTR2005Z.pdf" TargetMode="External"/><Relationship Id="rId_hyperlink_13" Type="http://schemas.openxmlformats.org/officeDocument/2006/relationships/hyperlink" Target="https://www.diodes.com/part/view/ZXTR2005ZQ" TargetMode="External"/><Relationship Id="rId_hyperlink_14" Type="http://schemas.openxmlformats.org/officeDocument/2006/relationships/hyperlink" Target="https://www.diodes.com/assets/Datasheets/ZXTR2005ZQ.pdf" TargetMode="External"/><Relationship Id="rId_hyperlink_15" Type="http://schemas.openxmlformats.org/officeDocument/2006/relationships/hyperlink" Target="https://www.diodes.com/part/view/ZXTR2008K" TargetMode="External"/><Relationship Id="rId_hyperlink_16" Type="http://schemas.openxmlformats.org/officeDocument/2006/relationships/hyperlink" Target="https://www.diodes.com/assets/Datasheets/ZXTR2008K.pdf" TargetMode="External"/><Relationship Id="rId_hyperlink_17" Type="http://schemas.openxmlformats.org/officeDocument/2006/relationships/hyperlink" Target="https://www.diodes.com/part/view/ZXTR2008P5" TargetMode="External"/><Relationship Id="rId_hyperlink_18" Type="http://schemas.openxmlformats.org/officeDocument/2006/relationships/hyperlink" Target="https://www.diodes.com/assets/Datasheets/ZXTR2008P5.pdf" TargetMode="External"/><Relationship Id="rId_hyperlink_19" Type="http://schemas.openxmlformats.org/officeDocument/2006/relationships/hyperlink" Target="https://www.diodes.com/part/view/ZXTR2008Z" TargetMode="External"/><Relationship Id="rId_hyperlink_20" Type="http://schemas.openxmlformats.org/officeDocument/2006/relationships/hyperlink" Target="https://www.diodes.com/assets/Datasheets/ZXTR2008Z.pdf" TargetMode="External"/><Relationship Id="rId_hyperlink_21" Type="http://schemas.openxmlformats.org/officeDocument/2006/relationships/hyperlink" Target="https://www.diodes.com/part/view/ZXTR2012FF" TargetMode="External"/><Relationship Id="rId_hyperlink_22" Type="http://schemas.openxmlformats.org/officeDocument/2006/relationships/hyperlink" Target="https://www.diodes.com/assets/Datasheets/ZXTR2012FF.pdf" TargetMode="External"/><Relationship Id="rId_hyperlink_23" Type="http://schemas.openxmlformats.org/officeDocument/2006/relationships/hyperlink" Target="https://www.diodes.com/part/view/ZXTR2012K" TargetMode="External"/><Relationship Id="rId_hyperlink_24" Type="http://schemas.openxmlformats.org/officeDocument/2006/relationships/hyperlink" Target="https://www.diodes.com/assets/Datasheets/ZXTR2012K.pdf" TargetMode="External"/><Relationship Id="rId_hyperlink_25" Type="http://schemas.openxmlformats.org/officeDocument/2006/relationships/hyperlink" Target="https://www.diodes.com/part/view/ZXTR2012P5" TargetMode="External"/><Relationship Id="rId_hyperlink_26" Type="http://schemas.openxmlformats.org/officeDocument/2006/relationships/hyperlink" Target="https://www.diodes.com/assets/Datasheets/ZXTR2012P5.pdf" TargetMode="External"/><Relationship Id="rId_hyperlink_27" Type="http://schemas.openxmlformats.org/officeDocument/2006/relationships/hyperlink" Target="https://www.diodes.com/part/view/ZXTR2012Z" TargetMode="External"/><Relationship Id="rId_hyperlink_28" Type="http://schemas.openxmlformats.org/officeDocument/2006/relationships/hyperlink" Target="https://www.diodes.com/assets/Datasheets/ZXTR2012Z.pdf" TargetMode="External"/><Relationship Id="rId_hyperlink_29" Type="http://schemas.openxmlformats.org/officeDocument/2006/relationships/hyperlink" Target="https://www.diodes.com/part/view/ZXTR2105F" TargetMode="External"/><Relationship Id="rId_hyperlink_30" Type="http://schemas.openxmlformats.org/officeDocument/2006/relationships/hyperlink" Target="https://www.diodes.com/assets/Datasheets/ZXTR2105F.pdf" TargetMode="External"/><Relationship Id="rId_hyperlink_31" Type="http://schemas.openxmlformats.org/officeDocument/2006/relationships/hyperlink" Target="https://www.diodes.com/part/view/ZXTR2105FF" TargetMode="External"/><Relationship Id="rId_hyperlink_32" Type="http://schemas.openxmlformats.org/officeDocument/2006/relationships/hyperlink" Target="https://www.diodes.com/assets/Datasheets/ZXTR2105FF.pdf" TargetMode="External"/><Relationship Id="rId_hyperlink_33" Type="http://schemas.openxmlformats.org/officeDocument/2006/relationships/hyperlink" Target="https://www.diodes.com/part/view/ZXTR2105FFQ" TargetMode="External"/><Relationship Id="rId_hyperlink_34" Type="http://schemas.openxmlformats.org/officeDocument/2006/relationships/hyperlink" Target="https://www.diodes.com/assets/Datasheets/ZXTR2105FFQ.pdf" TargetMode="External"/><Relationship Id="rId_hyperlink_35" Type="http://schemas.openxmlformats.org/officeDocument/2006/relationships/hyperlink" Target="https://www.diodes.com/part/view/ZXTR2105FQ" TargetMode="External"/><Relationship Id="rId_hyperlink_36" Type="http://schemas.openxmlformats.org/officeDocument/2006/relationships/hyperlink" Target="https://www.diodes.com/assets/Datasheets/ZXTR2105FQ.pdf" TargetMode="External"/><Relationship Id="rId_hyperlink_37" Type="http://schemas.openxmlformats.org/officeDocument/2006/relationships/hyperlink" Target="https://www.diodes.com/part/view/ZXTR2108F" TargetMode="External"/><Relationship Id="rId_hyperlink_38" Type="http://schemas.openxmlformats.org/officeDocument/2006/relationships/hyperlink" Target="https://www.diodes.com/assets/Datasheets/ZXTR2108F.pdf" TargetMode="External"/><Relationship Id="rId_hyperlink_39" Type="http://schemas.openxmlformats.org/officeDocument/2006/relationships/hyperlink" Target="https://www.diodes.com/part/view/ZXTR2108FQ" TargetMode="External"/><Relationship Id="rId_hyperlink_40" Type="http://schemas.openxmlformats.org/officeDocument/2006/relationships/hyperlink" Target="https://www.diodes.com/assets/Datasheets/ZXTR2108FQ.pdf" TargetMode="External"/><Relationship Id="rId_hyperlink_41" Type="http://schemas.openxmlformats.org/officeDocument/2006/relationships/hyperlink" Target="https://www.diodes.com/part/view/ZXTR2112F" TargetMode="External"/><Relationship Id="rId_hyperlink_42" Type="http://schemas.openxmlformats.org/officeDocument/2006/relationships/hyperlink" Target="https://www.diodes.com/assets/Datasheets/ZXTR2112F.pdf" TargetMode="External"/><Relationship Id="rId_hyperlink_43" Type="http://schemas.openxmlformats.org/officeDocument/2006/relationships/hyperlink" Target="https://www.diodes.com/part/view/ZXTR2112FQ" TargetMode="External"/><Relationship Id="rId_hyperlink_44" Type="http://schemas.openxmlformats.org/officeDocument/2006/relationships/hyperlink" Target="https://www.diodes.com/assets/Datasheets/ZXTR2112F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23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N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61.271" bestFit="true" customWidth="true" style="0"/>
    <col min="4" max="4" width="16.425" bestFit="true" customWidth="true" style="0"/>
    <col min="5" max="5" width="50.559" bestFit="true" customWidth="true" style="0"/>
    <col min="6" max="6" width="35.277" bestFit="true" customWidth="true" style="0"/>
    <col min="7" max="7" width="35.277" bestFit="true" customWidth="true" style="0"/>
    <col min="8" max="8" width="22.28" bestFit="true" customWidth="true" style="0"/>
    <col min="9" max="9" width="31.707" bestFit="true" customWidth="true" style="0"/>
    <col min="10" max="10" width="38.848" bestFit="true" customWidth="true" style="0"/>
    <col min="11" max="11" width="25.851" bestFit="true" customWidth="true" style="0"/>
    <col min="12" max="12" width="31.707" bestFit="true" customWidth="true" style="0"/>
    <col min="13" max="13" width="16.425" bestFit="true" customWidth="true" style="0"/>
    <col min="14" max="14" width="26.993" bestFit="true" customWidth="true" style="0"/>
  </cols>
  <sheetData>
    <row r="1" spans="1:14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OperatingInputVoltage Min (V)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OperatingInputVoltage Max (V)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Voltage (V)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OutputVoltageTolerance (%)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Current (mA)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Enable Function (Y|N)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Quiescent Current Typ (mA)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PSRR Typ (dB)</t>
          </r>
        </is>
      </c>
      <c r="N1" s="1" t="s">
        <v>13</v>
      </c>
    </row>
    <row r="2" spans="1:14">
      <c r="A2" t="str">
        <f>Hyperlink("https://www.diodes.com/part/view/ZXTR1005K4","ZXTR1005K4")</f>
        <v>ZXTR1005K4</v>
      </c>
      <c r="B2" t="str">
        <f>Hyperlink("https://www.diodes.com/assets/Datasheets/ZXTR1005K4.pdf","ZXTR1005K4 Datasheet")</f>
        <v>ZXTR1005K4 Datasheet</v>
      </c>
      <c r="C2" t="s">
        <v>14</v>
      </c>
      <c r="D2" t="s">
        <v>15</v>
      </c>
      <c r="E2" t="s">
        <v>16</v>
      </c>
      <c r="F2">
        <v>10</v>
      </c>
      <c r="G2">
        <v>100</v>
      </c>
      <c r="H2">
        <v>5</v>
      </c>
      <c r="I2">
        <v>2</v>
      </c>
      <c r="J2">
        <v>0.05</v>
      </c>
      <c r="K2" t="s">
        <v>17</v>
      </c>
      <c r="L2">
        <v>0.3</v>
      </c>
      <c r="M2">
        <v>57</v>
      </c>
      <c r="N2" t="s">
        <v>18</v>
      </c>
    </row>
    <row r="3" spans="1:14">
      <c r="A3" t="str">
        <f>Hyperlink("https://www.diodes.com/part/view/ZXTR1005PD8","ZXTR1005PD8")</f>
        <v>ZXTR1005PD8</v>
      </c>
      <c r="B3" t="str">
        <f>Hyperlink("https://www.diodes.com/assets/Datasheets/ZXTR1005PD8.pdf","ZXTR1005PD8 Datasheet")</f>
        <v>ZXTR1005PD8 Datasheet</v>
      </c>
      <c r="C3" t="s">
        <v>14</v>
      </c>
      <c r="D3" t="s">
        <v>15</v>
      </c>
      <c r="E3" t="s">
        <v>16</v>
      </c>
      <c r="F3">
        <v>10</v>
      </c>
      <c r="G3">
        <v>100</v>
      </c>
      <c r="H3">
        <v>5</v>
      </c>
      <c r="I3">
        <v>2</v>
      </c>
      <c r="J3">
        <v>0.05</v>
      </c>
      <c r="K3" t="s">
        <v>17</v>
      </c>
      <c r="L3">
        <v>0.3</v>
      </c>
      <c r="M3">
        <v>45</v>
      </c>
      <c r="N3" t="s">
        <v>19</v>
      </c>
    </row>
    <row r="4" spans="1:14">
      <c r="A4" t="str">
        <f>Hyperlink("https://www.diodes.com/part/view/ZXTR1135PD8","ZXTR1135PD8")</f>
        <v>ZXTR1135PD8</v>
      </c>
      <c r="B4" t="str">
        <f>Hyperlink("https://www.diodes.com/assets/Datasheets/ZXTR1135PD8.pdf","ZXTR1135PD8 Datasheet")</f>
        <v>ZXTR1135PD8 Datasheet</v>
      </c>
      <c r="D4" t="s">
        <v>15</v>
      </c>
      <c r="E4" t="s">
        <v>16</v>
      </c>
      <c r="F4">
        <v>18</v>
      </c>
      <c r="G4">
        <v>100</v>
      </c>
      <c r="H4" t="s">
        <v>20</v>
      </c>
      <c r="I4" t="s">
        <v>21</v>
      </c>
      <c r="J4" t="s">
        <v>22</v>
      </c>
      <c r="K4" t="s">
        <v>15</v>
      </c>
      <c r="L4">
        <v>0.3</v>
      </c>
      <c r="M4">
        <v>45</v>
      </c>
      <c r="N4" t="s">
        <v>23</v>
      </c>
    </row>
    <row r="5" spans="1:14">
      <c r="A5" t="str">
        <f>Hyperlink("https://www.diodes.com/part/view/ZXTR2005K","ZXTR2005K")</f>
        <v>ZXTR2005K</v>
      </c>
      <c r="B5" t="str">
        <f>Hyperlink("https://www.diodes.com/assets/Datasheets/ZXTR2005K.pdf","ZXTR2005K Datasheet")</f>
        <v>ZXTR2005K Datasheet</v>
      </c>
      <c r="C5" t="s">
        <v>24</v>
      </c>
      <c r="D5" t="s">
        <v>17</v>
      </c>
      <c r="E5" t="s">
        <v>16</v>
      </c>
      <c r="F5">
        <v>10</v>
      </c>
      <c r="G5">
        <v>100</v>
      </c>
      <c r="H5">
        <v>5</v>
      </c>
      <c r="I5">
        <v>10</v>
      </c>
      <c r="J5">
        <v>0.05</v>
      </c>
      <c r="K5" t="s">
        <v>15</v>
      </c>
      <c r="L5">
        <v>0.27</v>
      </c>
      <c r="M5">
        <v>45</v>
      </c>
      <c r="N5" t="s">
        <v>23</v>
      </c>
    </row>
    <row r="6" spans="1:14">
      <c r="A6" t="str">
        <f>Hyperlink("https://www.diodes.com/part/view/ZXTR2005P5","ZXTR2005P5")</f>
        <v>ZXTR2005P5</v>
      </c>
      <c r="B6" t="str">
        <f>Hyperlink("https://www.diodes.com/assets/Datasheets/ZXTR2005P5.pdf","ZXTR2005P5 Datasheet")</f>
        <v>ZXTR2005P5 Datasheet</v>
      </c>
      <c r="C6" t="s">
        <v>24</v>
      </c>
      <c r="D6" t="s">
        <v>17</v>
      </c>
      <c r="E6" t="s">
        <v>16</v>
      </c>
      <c r="F6">
        <v>10</v>
      </c>
      <c r="G6">
        <v>100</v>
      </c>
      <c r="H6">
        <v>5</v>
      </c>
      <c r="I6">
        <v>10</v>
      </c>
      <c r="J6">
        <v>0.04</v>
      </c>
      <c r="K6" t="s">
        <v>15</v>
      </c>
      <c r="L6">
        <v>0.27</v>
      </c>
      <c r="M6">
        <v>38</v>
      </c>
      <c r="N6" t="s">
        <v>25</v>
      </c>
    </row>
    <row r="7" spans="1:14">
      <c r="A7" t="str">
        <f>Hyperlink("https://www.diodes.com/part/view/ZXTR2005Z","ZXTR2005Z")</f>
        <v>ZXTR2005Z</v>
      </c>
      <c r="B7" t="str">
        <f>Hyperlink("https://www.diodes.com/assets/Datasheets/ZXTR2005Z.pdf","ZXTR2005Z Datasheet")</f>
        <v>ZXTR2005Z Datasheet</v>
      </c>
      <c r="C7" t="s">
        <v>24</v>
      </c>
      <c r="D7" t="s">
        <v>17</v>
      </c>
      <c r="E7" t="s">
        <v>16</v>
      </c>
      <c r="F7">
        <v>10</v>
      </c>
      <c r="G7">
        <v>100</v>
      </c>
      <c r="H7">
        <v>5</v>
      </c>
      <c r="I7">
        <v>10</v>
      </c>
      <c r="J7">
        <v>0.03</v>
      </c>
      <c r="K7" t="s">
        <v>15</v>
      </c>
      <c r="L7">
        <v>0.27</v>
      </c>
      <c r="M7">
        <v>45</v>
      </c>
      <c r="N7" t="s">
        <v>19</v>
      </c>
    </row>
    <row r="8" spans="1:14">
      <c r="A8" t="str">
        <f>Hyperlink("https://www.diodes.com/part/view/ZXTR2005ZQ","ZXTR2005ZQ")</f>
        <v>ZXTR2005ZQ</v>
      </c>
      <c r="B8" t="str">
        <f>Hyperlink("https://www.diodes.com/assets/Datasheets/ZXTR2005ZQ.pdf","ZXTR2005ZQ Datasheet")</f>
        <v>ZXTR2005ZQ Datasheet</v>
      </c>
      <c r="C8" t="s">
        <v>24</v>
      </c>
      <c r="D8" t="s">
        <v>17</v>
      </c>
      <c r="E8" t="s">
        <v>26</v>
      </c>
      <c r="F8">
        <v>10</v>
      </c>
      <c r="G8">
        <v>100</v>
      </c>
      <c r="H8">
        <v>5</v>
      </c>
      <c r="I8">
        <v>10</v>
      </c>
      <c r="J8">
        <v>0.03</v>
      </c>
      <c r="K8" t="s">
        <v>15</v>
      </c>
      <c r="L8">
        <v>0.27</v>
      </c>
      <c r="M8">
        <v>45</v>
      </c>
      <c r="N8" t="s">
        <v>23</v>
      </c>
    </row>
    <row r="9" spans="1:14">
      <c r="A9" t="str">
        <f>Hyperlink("https://www.diodes.com/part/view/ZXTR2008K","ZXTR2008K")</f>
        <v>ZXTR2008K</v>
      </c>
      <c r="B9" t="str">
        <f>Hyperlink("https://www.diodes.com/assets/Datasheets/ZXTR2008K.pdf","ZXTR2008K Datasheet")</f>
        <v>ZXTR2008K Datasheet</v>
      </c>
      <c r="C9" t="s">
        <v>27</v>
      </c>
      <c r="D9" t="s">
        <v>17</v>
      </c>
      <c r="E9" t="s">
        <v>16</v>
      </c>
      <c r="F9">
        <v>12</v>
      </c>
      <c r="G9">
        <v>100</v>
      </c>
      <c r="H9">
        <v>8</v>
      </c>
      <c r="I9">
        <v>10</v>
      </c>
      <c r="J9">
        <v>0.05</v>
      </c>
      <c r="K9" t="s">
        <v>15</v>
      </c>
      <c r="L9">
        <v>0.27</v>
      </c>
      <c r="M9">
        <v>57</v>
      </c>
      <c r="N9" t="s">
        <v>18</v>
      </c>
    </row>
    <row r="10" spans="1:14">
      <c r="A10" t="str">
        <f>Hyperlink("https://www.diodes.com/part/view/ZXTR2008P5","ZXTR2008P5")</f>
        <v>ZXTR2008P5</v>
      </c>
      <c r="B10" t="str">
        <f>Hyperlink("https://www.diodes.com/assets/Datasheets/ZXTR2008P5.pdf","ZXTR2008P5 Datasheet")</f>
        <v>ZXTR2008P5 Datasheet</v>
      </c>
      <c r="C10" t="s">
        <v>27</v>
      </c>
      <c r="D10" t="s">
        <v>17</v>
      </c>
      <c r="E10" t="s">
        <v>16</v>
      </c>
      <c r="F10">
        <v>12</v>
      </c>
      <c r="G10">
        <v>100</v>
      </c>
      <c r="H10">
        <v>8</v>
      </c>
      <c r="I10">
        <v>10</v>
      </c>
      <c r="J10">
        <v>0.04</v>
      </c>
      <c r="K10" t="s">
        <v>15</v>
      </c>
      <c r="L10">
        <v>0.27</v>
      </c>
      <c r="M10">
        <v>45</v>
      </c>
      <c r="N10" t="s">
        <v>19</v>
      </c>
    </row>
    <row r="11" spans="1:14">
      <c r="A11" t="str">
        <f>Hyperlink("https://www.diodes.com/part/view/ZXTR2008Z","ZXTR2008Z")</f>
        <v>ZXTR2008Z</v>
      </c>
      <c r="B11" t="str">
        <f>Hyperlink("https://www.diodes.com/assets/Datasheets/ZXTR2008Z.pdf","ZXTR2008Z Datasheet")</f>
        <v>ZXTR2008Z Datasheet</v>
      </c>
      <c r="C11" t="s">
        <v>27</v>
      </c>
      <c r="D11" t="s">
        <v>17</v>
      </c>
      <c r="E11" t="s">
        <v>16</v>
      </c>
      <c r="F11">
        <v>12</v>
      </c>
      <c r="G11">
        <v>100</v>
      </c>
      <c r="H11">
        <v>8</v>
      </c>
      <c r="I11">
        <v>10</v>
      </c>
      <c r="J11">
        <v>0.03</v>
      </c>
      <c r="K11" t="s">
        <v>15</v>
      </c>
      <c r="L11">
        <v>0.27</v>
      </c>
      <c r="M11">
        <v>45</v>
      </c>
      <c r="N11" t="s">
        <v>23</v>
      </c>
    </row>
    <row r="12" spans="1:14">
      <c r="A12" t="str">
        <f>Hyperlink("https://www.diodes.com/part/view/ZXTR2012FF","ZXTR2012FF")</f>
        <v>ZXTR2012FF</v>
      </c>
      <c r="B12" t="str">
        <f>Hyperlink("https://www.diodes.com/assets/Datasheets/ZXTR2012FF.pdf","ZXTR2012FF Datasheet")</f>
        <v>ZXTR2012FF Datasheet</v>
      </c>
      <c r="C12" t="s">
        <v>28</v>
      </c>
      <c r="D12" t="s">
        <v>15</v>
      </c>
      <c r="E12" t="s">
        <v>16</v>
      </c>
      <c r="F12">
        <v>0.3</v>
      </c>
      <c r="G12">
        <v>100</v>
      </c>
      <c r="H12">
        <v>12</v>
      </c>
      <c r="I12">
        <v>10</v>
      </c>
      <c r="J12">
        <v>36</v>
      </c>
      <c r="K12" t="s">
        <v>15</v>
      </c>
      <c r="L12">
        <v>0.24</v>
      </c>
      <c r="M12">
        <v>38</v>
      </c>
      <c r="N12" t="s">
        <v>19</v>
      </c>
    </row>
    <row r="13" spans="1:14">
      <c r="A13" t="str">
        <f>Hyperlink("https://www.diodes.com/part/view/ZXTR2012K","ZXTR2012K")</f>
        <v>ZXTR2012K</v>
      </c>
      <c r="B13" t="str">
        <f>Hyperlink("https://www.diodes.com/assets/Datasheets/ZXTR2012K.pdf","ZXTR2012K Datasheet")</f>
        <v>ZXTR2012K Datasheet</v>
      </c>
      <c r="C13" t="s">
        <v>29</v>
      </c>
      <c r="D13" t="s">
        <v>17</v>
      </c>
      <c r="E13" t="s">
        <v>16</v>
      </c>
      <c r="F13">
        <v>15</v>
      </c>
      <c r="G13">
        <v>100</v>
      </c>
      <c r="H13">
        <v>12</v>
      </c>
      <c r="I13">
        <v>10</v>
      </c>
      <c r="J13">
        <v>0.05</v>
      </c>
      <c r="K13" t="s">
        <v>15</v>
      </c>
      <c r="L13">
        <v>0.24</v>
      </c>
      <c r="M13">
        <v>38</v>
      </c>
      <c r="N13" t="s">
        <v>25</v>
      </c>
    </row>
    <row r="14" spans="1:14">
      <c r="A14" t="str">
        <f>Hyperlink("https://www.diodes.com/part/view/ZXTR2012P5","ZXTR2012P5")</f>
        <v>ZXTR2012P5</v>
      </c>
      <c r="B14" t="str">
        <f>Hyperlink("https://www.diodes.com/assets/Datasheets/ZXTR2012P5.pdf","ZXTR2012P5 Datasheet")</f>
        <v>ZXTR2012P5 Datasheet</v>
      </c>
      <c r="C14" t="s">
        <v>29</v>
      </c>
      <c r="D14" t="s">
        <v>17</v>
      </c>
      <c r="E14" t="s">
        <v>16</v>
      </c>
      <c r="F14">
        <v>15</v>
      </c>
      <c r="G14">
        <v>100</v>
      </c>
      <c r="H14">
        <v>12</v>
      </c>
      <c r="I14">
        <v>10</v>
      </c>
      <c r="J14">
        <v>0.04</v>
      </c>
      <c r="K14" t="s">
        <v>15</v>
      </c>
      <c r="L14">
        <v>0.24</v>
      </c>
      <c r="M14">
        <v>45</v>
      </c>
      <c r="N14" t="s">
        <v>30</v>
      </c>
    </row>
    <row r="15" spans="1:14">
      <c r="A15" t="str">
        <f>Hyperlink("https://www.diodes.com/part/view/ZXTR2012Z","ZXTR2012Z")</f>
        <v>ZXTR2012Z</v>
      </c>
      <c r="B15" t="str">
        <f>Hyperlink("https://www.diodes.com/assets/Datasheets/ZXTR2012Z.pdf","ZXTR2012Z Datasheet")</f>
        <v>ZXTR2012Z Datasheet</v>
      </c>
      <c r="C15" t="s">
        <v>29</v>
      </c>
      <c r="D15" t="s">
        <v>17</v>
      </c>
      <c r="E15" t="s">
        <v>16</v>
      </c>
      <c r="F15">
        <v>15</v>
      </c>
      <c r="G15">
        <v>100</v>
      </c>
      <c r="H15">
        <v>12</v>
      </c>
      <c r="I15">
        <v>10</v>
      </c>
      <c r="J15">
        <v>0.03</v>
      </c>
      <c r="K15" t="s">
        <v>15</v>
      </c>
      <c r="L15">
        <v>0.24</v>
      </c>
      <c r="M15">
        <v>45</v>
      </c>
      <c r="N15" t="s">
        <v>25</v>
      </c>
    </row>
    <row r="16" spans="1:14">
      <c r="A16" t="str">
        <f>Hyperlink("https://www.diodes.com/part/view/ZXTR2105F","ZXTR2105F")</f>
        <v>ZXTR2105F</v>
      </c>
      <c r="B16" t="str">
        <f>Hyperlink("https://www.diodes.com/assets/Datasheets/ZXTR2105F.pdf","ZXTR2105F Datasheet")</f>
        <v>ZXTR2105F Datasheet</v>
      </c>
      <c r="C16" t="s">
        <v>31</v>
      </c>
      <c r="D16" t="s">
        <v>17</v>
      </c>
      <c r="E16" t="s">
        <v>16</v>
      </c>
      <c r="F16">
        <v>7</v>
      </c>
      <c r="G16">
        <v>60</v>
      </c>
      <c r="H16">
        <v>5</v>
      </c>
      <c r="I16">
        <v>5</v>
      </c>
      <c r="J16">
        <v>30</v>
      </c>
      <c r="K16" t="s">
        <v>15</v>
      </c>
      <c r="L16">
        <v>0.45</v>
      </c>
      <c r="M16">
        <v>46</v>
      </c>
      <c r="N16" t="s">
        <v>32</v>
      </c>
    </row>
    <row r="17" spans="1:14">
      <c r="A17" t="str">
        <f>Hyperlink("https://www.diodes.com/part/view/ZXTR2105FF","ZXTR2105FF")</f>
        <v>ZXTR2105FF</v>
      </c>
      <c r="B17" t="str">
        <f>Hyperlink("https://www.diodes.com/assets/Datasheets/ZXTR2105FF.pdf","ZXTR2105FF Datasheet")</f>
        <v>ZXTR2105FF Datasheet</v>
      </c>
      <c r="C17" t="s">
        <v>31</v>
      </c>
      <c r="D17" t="s">
        <v>15</v>
      </c>
      <c r="E17" t="s">
        <v>16</v>
      </c>
      <c r="F17">
        <v>7</v>
      </c>
      <c r="G17">
        <v>60</v>
      </c>
      <c r="H17">
        <v>5</v>
      </c>
      <c r="I17">
        <v>5</v>
      </c>
      <c r="J17">
        <v>15</v>
      </c>
      <c r="K17" t="s">
        <v>15</v>
      </c>
      <c r="L17">
        <v>0.45</v>
      </c>
      <c r="M17">
        <v>46</v>
      </c>
      <c r="N17" t="s">
        <v>30</v>
      </c>
    </row>
    <row r="18" spans="1:14">
      <c r="A18" t="str">
        <f>Hyperlink("https://www.diodes.com/part/view/ZXTR2105FFQ","ZXTR2105FFQ")</f>
        <v>ZXTR2105FFQ</v>
      </c>
      <c r="B18" t="str">
        <f>Hyperlink("https://www.diodes.com/assets/Datasheets/ZXTR2105FFQ.pdf","ZXTR2105FFQ Datasheet")</f>
        <v>ZXTR2105FFQ Datasheet</v>
      </c>
      <c r="C18" t="s">
        <v>33</v>
      </c>
      <c r="D18" t="s">
        <v>17</v>
      </c>
      <c r="E18" t="s">
        <v>26</v>
      </c>
      <c r="F18">
        <v>7</v>
      </c>
      <c r="G18">
        <v>60</v>
      </c>
      <c r="H18">
        <v>5</v>
      </c>
      <c r="I18">
        <v>5</v>
      </c>
      <c r="J18">
        <v>15</v>
      </c>
      <c r="K18" t="s">
        <v>15</v>
      </c>
      <c r="L18">
        <v>0.45</v>
      </c>
      <c r="M18">
        <v>46</v>
      </c>
      <c r="N18" t="s">
        <v>30</v>
      </c>
    </row>
    <row r="19" spans="1:14">
      <c r="A19" t="str">
        <f>Hyperlink("https://www.diodes.com/part/view/ZXTR2105FQ","ZXTR2105FQ")</f>
        <v>ZXTR2105FQ</v>
      </c>
      <c r="B19" t="str">
        <f>Hyperlink("https://www.diodes.com/assets/Datasheets/ZXTR2105FQ.pdf","ZXTR2105FQ Datasheet")</f>
        <v>ZXTR2105FQ Datasheet</v>
      </c>
      <c r="C19" t="s">
        <v>33</v>
      </c>
      <c r="D19" t="s">
        <v>17</v>
      </c>
      <c r="E19" t="s">
        <v>26</v>
      </c>
      <c r="F19">
        <v>7</v>
      </c>
      <c r="G19">
        <v>60</v>
      </c>
      <c r="H19">
        <v>5</v>
      </c>
      <c r="I19">
        <v>5</v>
      </c>
      <c r="J19">
        <v>30</v>
      </c>
      <c r="K19" t="s">
        <v>15</v>
      </c>
      <c r="L19">
        <v>0.45</v>
      </c>
      <c r="M19">
        <v>46</v>
      </c>
      <c r="N19" t="s">
        <v>32</v>
      </c>
    </row>
    <row r="20" spans="1:14">
      <c r="A20" t="str">
        <f>Hyperlink("https://www.diodes.com/part/view/ZXTR2108F","ZXTR2108F")</f>
        <v>ZXTR2108F</v>
      </c>
      <c r="B20" t="str">
        <f>Hyperlink("https://www.diodes.com/assets/Datasheets/ZXTR2108F.pdf","ZXTR2108F Datasheet")</f>
        <v>ZXTR2108F Datasheet</v>
      </c>
      <c r="C20" t="s">
        <v>34</v>
      </c>
      <c r="D20" t="s">
        <v>17</v>
      </c>
      <c r="E20" t="s">
        <v>16</v>
      </c>
      <c r="F20">
        <v>10</v>
      </c>
      <c r="G20">
        <v>60</v>
      </c>
      <c r="H20">
        <v>8</v>
      </c>
      <c r="I20">
        <v>10</v>
      </c>
      <c r="J20">
        <v>15</v>
      </c>
      <c r="K20" t="s">
        <v>15</v>
      </c>
      <c r="L20">
        <v>0.5</v>
      </c>
      <c r="M20">
        <v>46</v>
      </c>
      <c r="N20" t="s">
        <v>32</v>
      </c>
    </row>
    <row r="21" spans="1:14">
      <c r="A21" t="str">
        <f>Hyperlink("https://www.diodes.com/part/view/ZXTR2108FQ","ZXTR2108FQ")</f>
        <v>ZXTR2108FQ</v>
      </c>
      <c r="B21" t="str">
        <f>Hyperlink("https://www.diodes.com/assets/Datasheets/ZXTR2108FQ.pdf","ZXTR2108FQ Datasheet")</f>
        <v>ZXTR2108FQ Datasheet</v>
      </c>
      <c r="C21" t="s">
        <v>35</v>
      </c>
      <c r="D21" t="s">
        <v>17</v>
      </c>
      <c r="E21" t="s">
        <v>26</v>
      </c>
      <c r="F21">
        <v>10</v>
      </c>
      <c r="G21">
        <v>60</v>
      </c>
      <c r="H21">
        <v>8</v>
      </c>
      <c r="I21">
        <v>10</v>
      </c>
      <c r="J21">
        <v>15</v>
      </c>
      <c r="K21" t="s">
        <v>15</v>
      </c>
      <c r="L21">
        <v>0.5</v>
      </c>
      <c r="M21">
        <v>46</v>
      </c>
      <c r="N21" t="s">
        <v>32</v>
      </c>
    </row>
    <row r="22" spans="1:14">
      <c r="A22" t="str">
        <f>Hyperlink("https://www.diodes.com/part/view/ZXTR2112F","ZXTR2112F")</f>
        <v>ZXTR2112F</v>
      </c>
      <c r="B22" t="str">
        <f>Hyperlink("https://www.diodes.com/assets/Datasheets/ZXTR2112F.pdf","ZXTR2112F Datasheet")</f>
        <v>ZXTR2112F Datasheet</v>
      </c>
      <c r="C22" t="s">
        <v>36</v>
      </c>
      <c r="D22" t="s">
        <v>17</v>
      </c>
      <c r="E22" t="s">
        <v>16</v>
      </c>
      <c r="F22">
        <v>15</v>
      </c>
      <c r="G22">
        <v>60</v>
      </c>
      <c r="H22">
        <v>12</v>
      </c>
      <c r="I22">
        <v>10</v>
      </c>
      <c r="J22">
        <v>15</v>
      </c>
      <c r="K22" t="s">
        <v>15</v>
      </c>
      <c r="L22">
        <v>0.5</v>
      </c>
      <c r="M22">
        <v>50</v>
      </c>
      <c r="N22" t="s">
        <v>32</v>
      </c>
    </row>
    <row r="23" spans="1:14">
      <c r="A23" t="str">
        <f>Hyperlink("https://www.diodes.com/part/view/ZXTR2112FQ","ZXTR2112FQ")</f>
        <v>ZXTR2112FQ</v>
      </c>
      <c r="B23" t="str">
        <f>Hyperlink("https://www.diodes.com/assets/Datasheets/ZXTR2112FQ.pdf","ZXTR2112FQ Datasheet")</f>
        <v>ZXTR2112FQ Datasheet</v>
      </c>
      <c r="C23" t="s">
        <v>37</v>
      </c>
      <c r="D23" t="s">
        <v>17</v>
      </c>
      <c r="E23" t="s">
        <v>26</v>
      </c>
      <c r="F23">
        <v>15</v>
      </c>
      <c r="G23">
        <v>60</v>
      </c>
      <c r="H23">
        <v>12</v>
      </c>
      <c r="I23">
        <v>10</v>
      </c>
      <c r="J23">
        <v>15</v>
      </c>
      <c r="K23" t="s">
        <v>15</v>
      </c>
      <c r="L23">
        <v>0.5</v>
      </c>
      <c r="M23">
        <v>50</v>
      </c>
      <c r="N23" t="s">
        <v>32</v>
      </c>
    </row>
  </sheetData>
  <hyperlinks>
    <hyperlink ref="A2" r:id="rId_hyperlink_1" tooltip="ZXTR1005K4" display="ZXTR1005K4"/>
    <hyperlink ref="B2" r:id="rId_hyperlink_2" tooltip="ZXTR1005K4 Datasheet" display="ZXTR1005K4 Datasheet"/>
    <hyperlink ref="A3" r:id="rId_hyperlink_3" tooltip="ZXTR1005PD8" display="ZXTR1005PD8"/>
    <hyperlink ref="B3" r:id="rId_hyperlink_4" tooltip="ZXTR1005PD8 Datasheet" display="ZXTR1005PD8 Datasheet"/>
    <hyperlink ref="A4" r:id="rId_hyperlink_5" tooltip="ZXTR1135PD8" display="ZXTR1135PD8"/>
    <hyperlink ref="B4" r:id="rId_hyperlink_6" tooltip="ZXTR1135PD8 Datasheet" display="ZXTR1135PD8 Datasheet"/>
    <hyperlink ref="A5" r:id="rId_hyperlink_7" tooltip="ZXTR2005K" display="ZXTR2005K"/>
    <hyperlink ref="B5" r:id="rId_hyperlink_8" tooltip="ZXTR2005K Datasheet" display="ZXTR2005K Datasheet"/>
    <hyperlink ref="A6" r:id="rId_hyperlink_9" tooltip="ZXTR2005P5" display="ZXTR2005P5"/>
    <hyperlink ref="B6" r:id="rId_hyperlink_10" tooltip="ZXTR2005P5 Datasheet" display="ZXTR2005P5 Datasheet"/>
    <hyperlink ref="A7" r:id="rId_hyperlink_11" tooltip="ZXTR2005Z" display="ZXTR2005Z"/>
    <hyperlink ref="B7" r:id="rId_hyperlink_12" tooltip="ZXTR2005Z Datasheet" display="ZXTR2005Z Datasheet"/>
    <hyperlink ref="A8" r:id="rId_hyperlink_13" tooltip="ZXTR2005ZQ" display="ZXTR2005ZQ"/>
    <hyperlink ref="B8" r:id="rId_hyperlink_14" tooltip="ZXTR2005ZQ Datasheet" display="ZXTR2005ZQ Datasheet"/>
    <hyperlink ref="A9" r:id="rId_hyperlink_15" tooltip="ZXTR2008K" display="ZXTR2008K"/>
    <hyperlink ref="B9" r:id="rId_hyperlink_16" tooltip="ZXTR2008K Datasheet" display="ZXTR2008K Datasheet"/>
    <hyperlink ref="A10" r:id="rId_hyperlink_17" tooltip="ZXTR2008P5" display="ZXTR2008P5"/>
    <hyperlink ref="B10" r:id="rId_hyperlink_18" tooltip="ZXTR2008P5 Datasheet" display="ZXTR2008P5 Datasheet"/>
    <hyperlink ref="A11" r:id="rId_hyperlink_19" tooltip="ZXTR2008Z" display="ZXTR2008Z"/>
    <hyperlink ref="B11" r:id="rId_hyperlink_20" tooltip="ZXTR2008Z Datasheet" display="ZXTR2008Z Datasheet"/>
    <hyperlink ref="A12" r:id="rId_hyperlink_21" tooltip="ZXTR2012FF" display="ZXTR2012FF"/>
    <hyperlink ref="B12" r:id="rId_hyperlink_22" tooltip="ZXTR2012FF Datasheet" display="ZXTR2012FF Datasheet"/>
    <hyperlink ref="A13" r:id="rId_hyperlink_23" tooltip="ZXTR2012K" display="ZXTR2012K"/>
    <hyperlink ref="B13" r:id="rId_hyperlink_24" tooltip="ZXTR2012K Datasheet" display="ZXTR2012K Datasheet"/>
    <hyperlink ref="A14" r:id="rId_hyperlink_25" tooltip="ZXTR2012P5" display="ZXTR2012P5"/>
    <hyperlink ref="B14" r:id="rId_hyperlink_26" tooltip="ZXTR2012P5 Datasheet" display="ZXTR2012P5 Datasheet"/>
    <hyperlink ref="A15" r:id="rId_hyperlink_27" tooltip="ZXTR2012Z" display="ZXTR2012Z"/>
    <hyperlink ref="B15" r:id="rId_hyperlink_28" tooltip="ZXTR2012Z Datasheet" display="ZXTR2012Z Datasheet"/>
    <hyperlink ref="A16" r:id="rId_hyperlink_29" tooltip="ZXTR2105F" display="ZXTR2105F"/>
    <hyperlink ref="B16" r:id="rId_hyperlink_30" tooltip="ZXTR2105F Datasheet" display="ZXTR2105F Datasheet"/>
    <hyperlink ref="A17" r:id="rId_hyperlink_31" tooltip="ZXTR2105FF" display="ZXTR2105FF"/>
    <hyperlink ref="B17" r:id="rId_hyperlink_32" tooltip="ZXTR2105FF Datasheet" display="ZXTR2105FF Datasheet"/>
    <hyperlink ref="A18" r:id="rId_hyperlink_33" tooltip="ZXTR2105FFQ" display="ZXTR2105FFQ"/>
    <hyperlink ref="B18" r:id="rId_hyperlink_34" tooltip="ZXTR2105FFQ Datasheet" display="ZXTR2105FFQ Datasheet"/>
    <hyperlink ref="A19" r:id="rId_hyperlink_35" tooltip="ZXTR2105FQ" display="ZXTR2105FQ"/>
    <hyperlink ref="B19" r:id="rId_hyperlink_36" tooltip="ZXTR2105FQ Datasheet" display="ZXTR2105FQ Datasheet"/>
    <hyperlink ref="A20" r:id="rId_hyperlink_37" tooltip="ZXTR2108F" display="ZXTR2108F"/>
    <hyperlink ref="B20" r:id="rId_hyperlink_38" tooltip="ZXTR2108F Datasheet" display="ZXTR2108F Datasheet"/>
    <hyperlink ref="A21" r:id="rId_hyperlink_39" tooltip="ZXTR2108FQ" display="ZXTR2108FQ"/>
    <hyperlink ref="B21" r:id="rId_hyperlink_40" tooltip="ZXTR2108FQ Datasheet" display="ZXTR2108FQ Datasheet"/>
    <hyperlink ref="A22" r:id="rId_hyperlink_41" tooltip="ZXTR2112F" display="ZXTR2112F"/>
    <hyperlink ref="B22" r:id="rId_hyperlink_42" tooltip="ZXTR2112F Datasheet" display="ZXTR2112F Datasheet"/>
    <hyperlink ref="A23" r:id="rId_hyperlink_43" tooltip="ZXTR2112FQ" display="ZXTR2112FQ"/>
    <hyperlink ref="B23" r:id="rId_hyperlink_44" tooltip="ZXTR2112FQ Datasheet" display="ZXTR2112FQ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2024-04-19T14:10:32-05:00</dcterms:created>
  <dcterms:modified xsi:type="dcterms:W3CDTF">2024-04-19T14:10:32-05:00</dcterms:modified>
  <dc:title>Untitled Spreadsheet</dc:title>
  <dc:description/>
  <dc:subject/>
  <cp:keywords/>
  <cp:category/>
</cp:coreProperties>
</file>