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<sst xmlns="http://schemas.openxmlformats.org/spreadsheetml/2006/main" uniqueCount="45">
  <si>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</si>
  <si>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</si>
  <si>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</si>
  <si>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</si>
  <si>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</si>
  <si>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</si>
  <si>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Supply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</si>
  <si>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Sensitivity (mV/Gauss)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</si>
  <si>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Voltage Span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</si>
  <si>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Linearity of Span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</si>
  <si>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Null Output 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</si>
  <si>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Magnetic Flux Density Range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</si>
  <si>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Magnetic Flux Density Range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</si>
  <si>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</si>
  <si>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</si>
  <si>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Linear Hall-effect IC</t>
  </si>
  <si>
    <t>Standard</t>
  </si>
  <si>
    <t>Voltage Output</t>
  </si>
  <si>
    <t>3~6.5</t>
  </si>
  <si>
    <t>3.5mA</t>
  </si>
  <si>
    <t>0.8 to (VCC - 0.8)</t>
  </si>
  <si>
    <t>0.70%</t>
  </si>
  <si>
    <t>VCC/2</t>
  </si>
  <si>
    <t>±650</t>
  </si>
  <si>
    <t>±1000</t>
  </si>
  <si>
    <t>-40~85</t>
  </si>
  <si>
    <t>SOT23 (Type BR), TO92</t>
  </si>
  <si>
    <t>3~8</t>
  </si>
  <si>
    <t>3mA</t>
  </si>
  <si>
    <t>±500</t>
  </si>
  <si>
    <t>±800</t>
  </si>
  <si>
    <t>-40~105</t>
  </si>
  <si>
    <t>SC59, TO92, U-DFN2020-6</t>
  </si>
  <si>
    <t>Linear Hall Effect Sensor</t>
  </si>
  <si>
    <t>Automotive</t>
  </si>
  <si>
    <t>3 to 8</t>
  </si>
  <si>
    <t>0.8 to (Vcc-0.8)</t>
  </si>
  <si>
    <t>SC59</t>
  </si>
  <si>
    <t>0.85 to 2.6</t>
  </si>
  <si>
    <t>±3000</t>
  </si>
  <si>
    <t>SC59, TO92</t>
  </si>
  <si>
    <t>1.6~3.6</t>
  </si>
  <si>
    <t>12µA @ 20Hz</t>
  </si>
  <si>
    <t>U-DFN2020-6</t>
  </si>
  <si>
    <t>13µA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</si>
</sst>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49E" TargetMode="External"/><Relationship Id="rId_hyperlink_2" Type="http://schemas.openxmlformats.org/officeDocument/2006/relationships/hyperlink" Target="https://www.diodes.com/assets/Datasheets/AH49E.pdf" TargetMode="External"/><Relationship Id="rId_hyperlink_3" Type="http://schemas.openxmlformats.org/officeDocument/2006/relationships/hyperlink" Target="https://www.diodes.com/part/view/AH49F" TargetMode="External"/><Relationship Id="rId_hyperlink_4" Type="http://schemas.openxmlformats.org/officeDocument/2006/relationships/hyperlink" Target="https://www.diodes.com/assets/Datasheets/AH49F.pdf" TargetMode="External"/><Relationship Id="rId_hyperlink_5" Type="http://schemas.openxmlformats.org/officeDocument/2006/relationships/hyperlink" Target="https://www.diodes.com/part/view/AH49FQ" TargetMode="External"/><Relationship Id="rId_hyperlink_6" Type="http://schemas.openxmlformats.org/officeDocument/2006/relationships/hyperlink" Target="https://www.diodes.com/assets/Datasheets/AH49FQ.pdf" TargetMode="External"/><Relationship Id="rId_hyperlink_7" Type="http://schemas.openxmlformats.org/officeDocument/2006/relationships/hyperlink" Target="https://www.diodes.com/part/view/AH49H" TargetMode="External"/><Relationship Id="rId_hyperlink_8" Type="http://schemas.openxmlformats.org/officeDocument/2006/relationships/hyperlink" Target="https://www.diodes.com/assets/Datasheets/AH49H.pdf" TargetMode="External"/><Relationship Id="rId_hyperlink_9" Type="http://schemas.openxmlformats.org/officeDocument/2006/relationships/hyperlink" Target="https://www.diodes.com/part/view/AH8500" TargetMode="External"/><Relationship Id="rId_hyperlink_10" Type="http://schemas.openxmlformats.org/officeDocument/2006/relationships/hyperlink" Target="https://www.diodes.com/assets/Datasheets/AH8500.pdf" TargetMode="External"/><Relationship Id="rId_hyperlink_11" Type="http://schemas.openxmlformats.org/officeDocument/2006/relationships/hyperlink" Target="https://www.diodes.com/part/view/AH8501" TargetMode="External"/><Relationship Id="rId_hyperlink_12" Type="http://schemas.openxmlformats.org/officeDocument/2006/relationships/hyperlink" Target="https://www.diodes.com/assets/Datasheets/AH8501.pdf" TargetMode="External"/><Relationship Id="rId_hyperlink_13" Type="http://schemas.openxmlformats.org/officeDocument/2006/relationships/hyperlink" Target="https://www.diodes.com/part/view/AH8502" TargetMode="External"/><Relationship Id="rId_hyperlink_14" Type="http://schemas.openxmlformats.org/officeDocument/2006/relationships/hyperlink" Target="https://www.diodes.com/assets/Datasheets/AH8502.pdf" TargetMode="External"/><Relationship Id="rId_hyperlink_15" Type="http://schemas.openxmlformats.org/officeDocument/2006/relationships/hyperlink" Target="https://www.diodes.com/part/view/AH8503" TargetMode="External"/><Relationship Id="rId_hyperlink_16" Type="http://schemas.openxmlformats.org/officeDocument/2006/relationships/hyperlink" Target="https://www.diodes.com/assets/Datasheets/AH8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O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0.564" bestFit="true" customWidth="true" style="0"/>
    <col min="4" max="4" width="54.13" bestFit="true" customWidth="true" style="0"/>
    <col min="5" max="5" width="17.567" bestFit="true" customWidth="true" style="0"/>
    <col min="6" max="6" width="25.851" bestFit="true" customWidth="true" style="0"/>
    <col min="7" max="7" width="32.992" bestFit="true" customWidth="true" style="0"/>
    <col min="8" max="8" width="36.42" bestFit="true" customWidth="true" style="0"/>
    <col min="9" max="9" width="28.136" bestFit="true" customWidth="true" style="0"/>
    <col min="10" max="10" width="21.138" bestFit="true" customWidth="true" style="0"/>
    <col min="11" max="11" width="23.423" bestFit="true" customWidth="true" style="0"/>
    <col min="12" max="12" width="47.131" bestFit="true" customWidth="true" style="0"/>
    <col min="13" max="13" width="47.131" bestFit="true" customWidth="true" style="0"/>
    <col min="14" max="14" width="41.133" bestFit="true" customWidth="true" style="0"/>
    <col min="15" max="15" width="28.136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Supply Current (µA)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Sensitivity (mV/Gauss)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Voltage Span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Linearity of Span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Null Output Voltage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Magnetic Flux Density Range Gauss (Min)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Magnetic Flux Density Range Gauss (Typ)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O1" s="1" t="s">
        <v>14</v>
      </c>
    </row>
    <row r="2" spans="1:15">
      <c r="A2" t="str">
        <f>Hyperlink("https://www.diodes.com/part/view/AH49E","AH49E")</f>
        <v>AH49E</v>
      </c>
      <c r="B2" t="str">
        <f>Hyperlink("https://www.diodes.com/assets/Datasheets/AH49E.pdf","AH49E Datasheet")</f>
        <v>AH49E Datasheet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>
        <v>1.6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</row>
    <row r="3" spans="1:15">
      <c r="A3" t="str">
        <f>Hyperlink("https://www.diodes.com/part/view/AH49F","AH49F")</f>
        <v>AH49F</v>
      </c>
      <c r="B3" t="str">
        <f>Hyperlink("https://www.diodes.com/assets/Datasheets/AH49F.pdf","AH49F Datasheet")</f>
        <v>AH49F Datasheet</v>
      </c>
      <c r="D3" t="s">
        <v>16</v>
      </c>
      <c r="E3" t="s">
        <v>17</v>
      </c>
      <c r="F3" t="s">
        <v>27</v>
      </c>
      <c r="G3" t="s">
        <v>28</v>
      </c>
      <c r="H3">
        <v>2.1</v>
      </c>
      <c r="I3" t="s">
        <v>20</v>
      </c>
      <c r="J3" t="s">
        <v>21</v>
      </c>
      <c r="K3" t="s">
        <v>22</v>
      </c>
      <c r="L3" t="s">
        <v>29</v>
      </c>
      <c r="M3" t="s">
        <v>30</v>
      </c>
      <c r="N3" t="s">
        <v>31</v>
      </c>
      <c r="O3" t="s">
        <v>32</v>
      </c>
    </row>
    <row r="4" spans="1:15">
      <c r="A4" t="str">
        <f>Hyperlink("https://www.diodes.com/part/view/AH49FQ","AH49FQ")</f>
        <v>AH49FQ</v>
      </c>
      <c r="B4" t="str">
        <f>Hyperlink("https://www.diodes.com/assets/Datasheets/AH49FQ.pdf","AH49FQ Datasheet")</f>
        <v>AH49FQ Datasheet</v>
      </c>
      <c r="C4" t="s">
        <v>33</v>
      </c>
      <c r="D4" t="s">
        <v>34</v>
      </c>
      <c r="E4" t="s">
        <v>17</v>
      </c>
      <c r="F4" t="s">
        <v>35</v>
      </c>
      <c r="G4">
        <v>3</v>
      </c>
      <c r="H4">
        <v>2.1</v>
      </c>
      <c r="I4" t="s">
        <v>36</v>
      </c>
      <c r="J4" t="s">
        <v>21</v>
      </c>
      <c r="K4" t="s">
        <v>22</v>
      </c>
      <c r="L4" t="s">
        <v>29</v>
      </c>
      <c r="M4" t="s">
        <v>30</v>
      </c>
      <c r="N4" t="s">
        <v>31</v>
      </c>
      <c r="O4" t="s">
        <v>37</v>
      </c>
    </row>
    <row r="5" spans="1:15">
      <c r="A5" t="str">
        <f>Hyperlink("https://www.diodes.com/part/view/AH49H","AH49H")</f>
        <v>AH49H</v>
      </c>
      <c r="B5" t="str">
        <f>Hyperlink("https://www.diodes.com/assets/Datasheets/AH49H.pdf","AH49H Datasheet")</f>
        <v>AH49H Datasheet</v>
      </c>
      <c r="D5" t="s">
        <v>16</v>
      </c>
      <c r="E5" t="s">
        <v>17</v>
      </c>
      <c r="F5" t="s">
        <v>27</v>
      </c>
      <c r="G5" t="s">
        <v>28</v>
      </c>
      <c r="H5">
        <v>0.33</v>
      </c>
      <c r="I5" t="s">
        <v>38</v>
      </c>
      <c r="J5" t="s">
        <v>21</v>
      </c>
      <c r="K5" t="s">
        <v>22</v>
      </c>
      <c r="M5" t="s">
        <v>39</v>
      </c>
      <c r="N5" t="s">
        <v>31</v>
      </c>
      <c r="O5" t="s">
        <v>40</v>
      </c>
    </row>
    <row r="6" spans="1:15">
      <c r="A6" t="str">
        <f>Hyperlink("https://www.diodes.com/part/view/AH8500","AH8500")</f>
        <v>AH8500</v>
      </c>
      <c r="B6" t="str">
        <f>Hyperlink("https://www.diodes.com/assets/Datasheets/AH8500.pdf","AH8500 Datasheet")</f>
        <v>AH8500 Datasheet</v>
      </c>
      <c r="D6" t="s">
        <v>16</v>
      </c>
      <c r="E6" t="s">
        <v>17</v>
      </c>
      <c r="F6" t="s">
        <v>41</v>
      </c>
      <c r="G6" t="s">
        <v>42</v>
      </c>
      <c r="H6">
        <v>2.1</v>
      </c>
      <c r="I6" t="s">
        <v>41</v>
      </c>
      <c r="K6" t="s">
        <v>22</v>
      </c>
      <c r="L6">
        <v>370</v>
      </c>
      <c r="M6">
        <v>430</v>
      </c>
      <c r="N6" t="s">
        <v>25</v>
      </c>
      <c r="O6" t="s">
        <v>43</v>
      </c>
    </row>
    <row r="7" spans="1:15">
      <c r="A7" t="str">
        <f>Hyperlink("https://www.diodes.com/part/view/AH8501","AH8501")</f>
        <v>AH8501</v>
      </c>
      <c r="B7" t="str">
        <f>Hyperlink("https://www.diodes.com/assets/Datasheets/AH8501.pdf","AH8501 Datasheet")</f>
        <v>AH8501 Datasheet</v>
      </c>
      <c r="D7" t="s">
        <v>16</v>
      </c>
      <c r="E7" t="s">
        <v>17</v>
      </c>
      <c r="F7" t="s">
        <v>41</v>
      </c>
      <c r="G7" t="s">
        <v>42</v>
      </c>
      <c r="H7">
        <v>2.25</v>
      </c>
      <c r="I7" t="s">
        <v>41</v>
      </c>
      <c r="K7" t="s">
        <v>22</v>
      </c>
      <c r="L7">
        <v>388</v>
      </c>
      <c r="M7">
        <v>400</v>
      </c>
      <c r="N7" t="s">
        <v>25</v>
      </c>
      <c r="O7" t="s">
        <v>43</v>
      </c>
    </row>
    <row r="8" spans="1:15">
      <c r="A8" t="str">
        <f>Hyperlink("https://www.diodes.com/part/view/AH8502","AH8502")</f>
        <v>AH8502</v>
      </c>
      <c r="B8" t="str">
        <f>Hyperlink("https://www.diodes.com/assets/Datasheets/AH8502.pdf","AH8502 Datasheet")</f>
        <v>AH8502 Datasheet</v>
      </c>
      <c r="D8" t="s">
        <v>16</v>
      </c>
      <c r="E8" t="s">
        <v>17</v>
      </c>
      <c r="F8" t="s">
        <v>41</v>
      </c>
      <c r="G8" t="s">
        <v>44</v>
      </c>
      <c r="H8">
        <v>2.1</v>
      </c>
      <c r="I8" t="s">
        <v>41</v>
      </c>
      <c r="K8" t="s">
        <v>22</v>
      </c>
      <c r="L8">
        <v>370</v>
      </c>
      <c r="M8">
        <v>430</v>
      </c>
      <c r="N8" t="s">
        <v>25</v>
      </c>
      <c r="O8" t="s">
        <v>43</v>
      </c>
    </row>
    <row r="9" spans="1:15">
      <c r="A9" t="str">
        <f>Hyperlink("https://www.diodes.com/part/view/AH8503","AH8503")</f>
        <v>AH8503</v>
      </c>
      <c r="B9" t="str">
        <f>Hyperlink("https://www.diodes.com/assets/Datasheets/AH8503.pdf","AH8503 Datasheet")</f>
        <v>AH8503 Datasheet</v>
      </c>
      <c r="D9" t="s">
        <v>16</v>
      </c>
      <c r="E9" t="s">
        <v>17</v>
      </c>
      <c r="F9" t="s">
        <v>41</v>
      </c>
      <c r="G9" t="s">
        <v>44</v>
      </c>
      <c r="H9">
        <v>2.25</v>
      </c>
      <c r="I9" t="s">
        <v>41</v>
      </c>
      <c r="K9" t="s">
        <v>22</v>
      </c>
      <c r="L9">
        <v>388</v>
      </c>
      <c r="M9">
        <v>400</v>
      </c>
      <c r="N9" t="s">
        <v>25</v>
      </c>
      <c r="O9" t="s">
        <v>43</v>
      </c>
    </row>
  </sheetData>
  <hyperlinks>
    <hyperlink ref="A2" r:id="rId_hyperlink_1" tooltip="AH49E" display="AH49E"/>
    <hyperlink ref="B2" r:id="rId_hyperlink_2" tooltip="AH49E Datasheet" display="AH49E Datasheet"/>
    <hyperlink ref="A3" r:id="rId_hyperlink_3" tooltip="AH49F" display="AH49F"/>
    <hyperlink ref="B3" r:id="rId_hyperlink_4" tooltip="AH49F Datasheet" display="AH49F Datasheet"/>
    <hyperlink ref="A4" r:id="rId_hyperlink_5" tooltip="AH49FQ" display="AH49FQ"/>
    <hyperlink ref="B4" r:id="rId_hyperlink_6" tooltip="AH49FQ Datasheet" display="AH49FQ Datasheet"/>
    <hyperlink ref="A5" r:id="rId_hyperlink_7" tooltip="AH49H" display="AH49H"/>
    <hyperlink ref="B5" r:id="rId_hyperlink_8" tooltip="AH49H Datasheet" display="AH49H Datasheet"/>
    <hyperlink ref="A6" r:id="rId_hyperlink_9" tooltip="AH8500" display="AH8500"/>
    <hyperlink ref="B6" r:id="rId_hyperlink_10" tooltip="AH8500 Datasheet" display="AH8500 Datasheet"/>
    <hyperlink ref="A7" r:id="rId_hyperlink_11" tooltip="AH8501" display="AH8501"/>
    <hyperlink ref="B7" r:id="rId_hyperlink_12" tooltip="AH8501 Datasheet" display="AH8501 Datasheet"/>
    <hyperlink ref="A8" r:id="rId_hyperlink_13" tooltip="AH8502" display="AH8502"/>
    <hyperlink ref="B8" r:id="rId_hyperlink_14" tooltip="AH8502 Datasheet" display="AH8502 Datasheet"/>
    <hyperlink ref="A9" r:id="rId_hyperlink_15" tooltip="AH8503" display="AH8503"/>
    <hyperlink ref="B9" r:id="rId_hyperlink_16" tooltip="AH8503 Datasheet" display="AH8503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2024-04-22T16:42:31-05:00</dcterms:created>
  <dcterms:modified xsi:type="dcterms:W3CDTF">2024-04-22T16:42:31-05:00</dcterms:modified>
  <dc:title>Untitled Spreadsheet</dc:title>
  <dc:description/>
  <dc:subject/>
  <cp:keywords/>
  <cp:category/>
</cp:coreProperties>
</file>