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<sst xmlns="http://schemas.openxmlformats.org/spreadsheetml/2006/main" uniqueCount="70">
  <si>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</si>
  <si>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</si>
  <si>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</si>
  <si>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</si>
  <si>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</si>
  <si>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#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</si>
  <si>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</si>
  <si>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ActiveHigh orLow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</si>
  <si>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Sensitivity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</si>
  <si>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</si>
  <si>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</si>
  <si>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 OperatingPoint ±Bop (Guass)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</si>
  <si>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 OperatingPoint ±Bop(Guass)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</si>
  <si>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OperatingPoint ±Bop(Guass)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</si>
  <si>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 ReleasePoint ±Brp(Guass)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</si>
  <si>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 ReleasePoint ±Brp(Guass)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</si>
  <si>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ReleasePoint ±Brp(Guass)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</si>
  <si>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</si>
  <si>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</si>
  <si>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Micropower Omnipolar Hall-Effect Sensor Switch</t>
  </si>
  <si>
    <t>Standard</t>
  </si>
  <si>
    <t>No</t>
  </si>
  <si>
    <t>Open Drain</t>
  </si>
  <si>
    <t>Low</t>
  </si>
  <si>
    <t>High</t>
  </si>
  <si>
    <t>2.5 to 5.5</t>
  </si>
  <si>
    <t>-40 to 85</t>
  </si>
  <si>
    <t>SC59, SIP-3 (Ammo), SIP-3 (Bulk)</t>
  </si>
  <si>
    <t>Micropower Omnipolar Hall Effect Switch</t>
  </si>
  <si>
    <t>2.5~5.5</t>
  </si>
  <si>
    <t>-40~85</t>
  </si>
  <si>
    <t>SC59, SIP-3 (Ammo), SIP-3 (Bulk), SOT553</t>
  </si>
  <si>
    <t>Medium</t>
  </si>
  <si>
    <t>-40~125</t>
  </si>
  <si>
    <t>2.5~5.5V</t>
  </si>
  <si>
    <t>SC59, SIP-3 (Bulk), SOT553</t>
  </si>
  <si>
    <t>X2-DFN3020-6</t>
  </si>
  <si>
    <t>Push-Pull</t>
  </si>
  <si>
    <t>1.65~3.3</t>
  </si>
  <si>
    <t>SOT553, U-DFN2020-3</t>
  </si>
  <si>
    <t>Micropower Selectable threshold Omnipolar Hall Effect Switch</t>
  </si>
  <si>
    <t>1.6~3.6</t>
  </si>
  <si>
    <t>18, 43</t>
  </si>
  <si>
    <t>35, 60</t>
  </si>
  <si>
    <t>55, 80</t>
  </si>
  <si>
    <t>12, 35</t>
  </si>
  <si>
    <t>25, 50</t>
  </si>
  <si>
    <t>45, 70</t>
  </si>
  <si>
    <t>SOT553</t>
  </si>
  <si>
    <t>SOT553, X1-DFN1216-4</t>
  </si>
  <si>
    <t>15, 25</t>
  </si>
  <si>
    <t>30, 40</t>
  </si>
  <si>
    <t>45, 55</t>
  </si>
  <si>
    <t>10, 20</t>
  </si>
  <si>
    <t>20, 30</t>
  </si>
  <si>
    <t>35, 45</t>
  </si>
  <si>
    <t>X1-DFN1216-4</t>
  </si>
  <si>
    <t>1.6 to 3.6</t>
  </si>
  <si>
    <t>-40 to +85</t>
  </si>
  <si>
    <t>X1-DFN1216-4 (Type B)</t>
  </si>
  <si>
    <t>U-WLB0808-4</t>
  </si>
  <si>
    <t>Selectable Unipolar/Omnipolar Micropower Hall Effect Switch</t>
  </si>
  <si>
    <t>1.6~5.5</t>
  </si>
  <si>
    <t>SC59</t>
  </si>
  <si>
    <t>SC59, X1-DFN1216-4</t>
  </si>
  <si>
    <t>1.6 to 5.5</t>
  </si>
  <si>
    <t>X2-DFN1410-4</t>
  </si>
  <si>
    <t>Pull-Up Resistor</t>
  </si>
  <si>
    <t>SC59, TO92 (Type B)</t>
  </si>
  <si>
    <t>SC59, TO92S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</si>
</sst>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180" TargetMode="External"/><Relationship Id="rId_hyperlink_2" Type="http://schemas.openxmlformats.org/officeDocument/2006/relationships/hyperlink" Target="https://www.diodes.com/assets/Datasheets/AH180.pdf" TargetMode="External"/><Relationship Id="rId_hyperlink_3" Type="http://schemas.openxmlformats.org/officeDocument/2006/relationships/hyperlink" Target="https://www.diodes.com/part/view/AH1806" TargetMode="External"/><Relationship Id="rId_hyperlink_4" Type="http://schemas.openxmlformats.org/officeDocument/2006/relationships/hyperlink" Target="https://www.diodes.com/assets/Datasheets/AH1806.pdf" TargetMode="External"/><Relationship Id="rId_hyperlink_5" Type="http://schemas.openxmlformats.org/officeDocument/2006/relationships/hyperlink" Target="https://www.diodes.com/part/view/AH1807" TargetMode="External"/><Relationship Id="rId_hyperlink_6" Type="http://schemas.openxmlformats.org/officeDocument/2006/relationships/hyperlink" Target="https://www.diodes.com/assets/Datasheets/AH1807.pdf" TargetMode="External"/><Relationship Id="rId_hyperlink_7" Type="http://schemas.openxmlformats.org/officeDocument/2006/relationships/hyperlink" Target="https://www.diodes.com/part/view/AH1808" TargetMode="External"/><Relationship Id="rId_hyperlink_8" Type="http://schemas.openxmlformats.org/officeDocument/2006/relationships/hyperlink" Target="https://www.diodes.com/assets/Datasheets/AH1808.pdf" TargetMode="External"/><Relationship Id="rId_hyperlink_9" Type="http://schemas.openxmlformats.org/officeDocument/2006/relationships/hyperlink" Target="https://www.diodes.com/part/view/AH1809" TargetMode="External"/><Relationship Id="rId_hyperlink_10" Type="http://schemas.openxmlformats.org/officeDocument/2006/relationships/hyperlink" Target="https://www.diodes.com/assets/Datasheets/AH1809.pdf" TargetMode="External"/><Relationship Id="rId_hyperlink_11" Type="http://schemas.openxmlformats.org/officeDocument/2006/relationships/hyperlink" Target="https://www.diodes.com/part/view/AH1815" TargetMode="External"/><Relationship Id="rId_hyperlink_12" Type="http://schemas.openxmlformats.org/officeDocument/2006/relationships/hyperlink" Target="https://www.diodes.com/assets/Datasheets/AH1815.pdf" TargetMode="External"/><Relationship Id="rId_hyperlink_13" Type="http://schemas.openxmlformats.org/officeDocument/2006/relationships/hyperlink" Target="https://www.diodes.com/part/view/AH1822" TargetMode="External"/><Relationship Id="rId_hyperlink_14" Type="http://schemas.openxmlformats.org/officeDocument/2006/relationships/hyperlink" Target="https://www.diodes.com/assets/Datasheets/AH1822.pdf" TargetMode="External"/><Relationship Id="rId_hyperlink_15" Type="http://schemas.openxmlformats.org/officeDocument/2006/relationships/hyperlink" Target="https://www.diodes.com/part/view/AH1883" TargetMode="External"/><Relationship Id="rId_hyperlink_16" Type="http://schemas.openxmlformats.org/officeDocument/2006/relationships/hyperlink" Target="https://www.diodes.com/assets/Datasheets/AH1883.pdf" TargetMode="External"/><Relationship Id="rId_hyperlink_17" Type="http://schemas.openxmlformats.org/officeDocument/2006/relationships/hyperlink" Target="https://www.diodes.com/part/view/AH1892" TargetMode="External"/><Relationship Id="rId_hyperlink_18" Type="http://schemas.openxmlformats.org/officeDocument/2006/relationships/hyperlink" Target="https://www.diodes.com/assets/Datasheets/AH1892.pdf" TargetMode="External"/><Relationship Id="rId_hyperlink_19" Type="http://schemas.openxmlformats.org/officeDocument/2006/relationships/hyperlink" Target="https://www.diodes.com/part/view/AH1893" TargetMode="External"/><Relationship Id="rId_hyperlink_20" Type="http://schemas.openxmlformats.org/officeDocument/2006/relationships/hyperlink" Target="https://www.diodes.com/assets/Datasheets/AH1893.pdf" TargetMode="External"/><Relationship Id="rId_hyperlink_21" Type="http://schemas.openxmlformats.org/officeDocument/2006/relationships/hyperlink" Target="https://www.diodes.com/part/view/AH1894" TargetMode="External"/><Relationship Id="rId_hyperlink_22" Type="http://schemas.openxmlformats.org/officeDocument/2006/relationships/hyperlink" Target="https://www.diodes.com/assets/Datasheets/AH1894.pdf" TargetMode="External"/><Relationship Id="rId_hyperlink_23" Type="http://schemas.openxmlformats.org/officeDocument/2006/relationships/hyperlink" Target="https://www.diodes.com/part/view/AH1895" TargetMode="External"/><Relationship Id="rId_hyperlink_24" Type="http://schemas.openxmlformats.org/officeDocument/2006/relationships/hyperlink" Target="https://www.diodes.com/assets/Datasheets/AH1895.pdf" TargetMode="External"/><Relationship Id="rId_hyperlink_25" Type="http://schemas.openxmlformats.org/officeDocument/2006/relationships/hyperlink" Target="https://www.diodes.com/part/view/AH1897" TargetMode="External"/><Relationship Id="rId_hyperlink_26" Type="http://schemas.openxmlformats.org/officeDocument/2006/relationships/hyperlink" Target="https://www.diodes.com/assets/Datasheets/AH1897.pdf" TargetMode="External"/><Relationship Id="rId_hyperlink_27" Type="http://schemas.openxmlformats.org/officeDocument/2006/relationships/hyperlink" Target="https://www.diodes.com/part/view/AH1897S" TargetMode="External"/><Relationship Id="rId_hyperlink_28" Type="http://schemas.openxmlformats.org/officeDocument/2006/relationships/hyperlink" Target="https://www.diodes.com/assets/Datasheets/AH1897S.pdf" TargetMode="External"/><Relationship Id="rId_hyperlink_29" Type="http://schemas.openxmlformats.org/officeDocument/2006/relationships/hyperlink" Target="https://www.diodes.com/part/view/AH1898" TargetMode="External"/><Relationship Id="rId_hyperlink_30" Type="http://schemas.openxmlformats.org/officeDocument/2006/relationships/hyperlink" Target="https://www.diodes.com/assets/Datasheets/AH1898.pdf" TargetMode="External"/><Relationship Id="rId_hyperlink_31" Type="http://schemas.openxmlformats.org/officeDocument/2006/relationships/hyperlink" Target="https://www.diodes.com/part/view/AH1902" TargetMode="External"/><Relationship Id="rId_hyperlink_32" Type="http://schemas.openxmlformats.org/officeDocument/2006/relationships/hyperlink" Target="https://www.diodes.com/assets/Datasheets/AH1902.pdf" TargetMode="External"/><Relationship Id="rId_hyperlink_33" Type="http://schemas.openxmlformats.org/officeDocument/2006/relationships/hyperlink" Target="https://www.diodes.com/part/view/AH1903" TargetMode="External"/><Relationship Id="rId_hyperlink_34" Type="http://schemas.openxmlformats.org/officeDocument/2006/relationships/hyperlink" Target="https://www.diodes.com/assets/Datasheets/AH1903.pdf" TargetMode="External"/><Relationship Id="rId_hyperlink_35" Type="http://schemas.openxmlformats.org/officeDocument/2006/relationships/hyperlink" Target="https://www.diodes.com/part/view/AH1911" TargetMode="External"/><Relationship Id="rId_hyperlink_36" Type="http://schemas.openxmlformats.org/officeDocument/2006/relationships/hyperlink" Target="https://www.diodes.com/assets/Datasheets/AH1911-AH1921.pdf" TargetMode="External"/><Relationship Id="rId_hyperlink_37" Type="http://schemas.openxmlformats.org/officeDocument/2006/relationships/hyperlink" Target="https://www.diodes.com/part/view/AH1912" TargetMode="External"/><Relationship Id="rId_hyperlink_38" Type="http://schemas.openxmlformats.org/officeDocument/2006/relationships/hyperlink" Target="https://www.diodes.com/assets/Datasheets/AH1912.pdf" TargetMode="External"/><Relationship Id="rId_hyperlink_39" Type="http://schemas.openxmlformats.org/officeDocument/2006/relationships/hyperlink" Target="https://www.diodes.com/part/view/AH1913" TargetMode="External"/><Relationship Id="rId_hyperlink_40" Type="http://schemas.openxmlformats.org/officeDocument/2006/relationships/hyperlink" Target="https://www.diodes.com/assets/Datasheets/AH1913.pdf" TargetMode="External"/><Relationship Id="rId_hyperlink_41" Type="http://schemas.openxmlformats.org/officeDocument/2006/relationships/hyperlink" Target="https://www.diodes.com/part/view/AH1921" TargetMode="External"/><Relationship Id="rId_hyperlink_42" Type="http://schemas.openxmlformats.org/officeDocument/2006/relationships/hyperlink" Target="https://www.diodes.com/assets/Datasheets/AH1911-AH1921.pdf" TargetMode="External"/><Relationship Id="rId_hyperlink_43" Type="http://schemas.openxmlformats.org/officeDocument/2006/relationships/hyperlink" Target="https://www.diodes.com/part/view/AH1925" TargetMode="External"/><Relationship Id="rId_hyperlink_44" Type="http://schemas.openxmlformats.org/officeDocument/2006/relationships/hyperlink" Target="https://www.diodes.com/assets/Datasheets/AH1925.pdf" TargetMode="External"/><Relationship Id="rId_hyperlink_45" Type="http://schemas.openxmlformats.org/officeDocument/2006/relationships/hyperlink" Target="https://www.diodes.com/part/view/AH9246" TargetMode="External"/><Relationship Id="rId_hyperlink_46" Type="http://schemas.openxmlformats.org/officeDocument/2006/relationships/hyperlink" Target="https://www.diodes.com/assets/Datasheets/AH9246.pdf" TargetMode="External"/><Relationship Id="rId_hyperlink_47" Type="http://schemas.openxmlformats.org/officeDocument/2006/relationships/hyperlink" Target="https://www.diodes.com/part/view/AH9247" TargetMode="External"/><Relationship Id="rId_hyperlink_48" Type="http://schemas.openxmlformats.org/officeDocument/2006/relationships/hyperlink" Target="https://www.diodes.com/assets/Datasheets/AH9247.pdf" TargetMode="External"/><Relationship Id="rId_hyperlink_49" Type="http://schemas.openxmlformats.org/officeDocument/2006/relationships/hyperlink" Target="https://www.diodes.com/part/view/AH9251" TargetMode="External"/><Relationship Id="rId_hyperlink_50" Type="http://schemas.openxmlformats.org/officeDocument/2006/relationships/hyperlink" Target="https://www.diodes.com/assets/Datasheets/AH9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1.84" bestFit="true" customWidth="true" style="0"/>
    <col min="4" max="4" width="50.559" bestFit="true" customWidth="true" style="0"/>
    <col min="5" max="5" width="16.425" bestFit="true" customWidth="true" style="0"/>
    <col min="6" max="6" width="11.711" bestFit="true" customWidth="true" style="0"/>
    <col min="7" max="7" width="19.995" bestFit="true" customWidth="true" style="0"/>
    <col min="8" max="8" width="19.995" bestFit="true" customWidth="true" style="0"/>
    <col min="9" max="9" width="13.997" bestFit="true" customWidth="true" style="0"/>
    <col min="10" max="10" width="25.851" bestFit="true" customWidth="true" style="0"/>
    <col min="11" max="11" width="32.992" bestFit="true" customWidth="true" style="0"/>
    <col min="12" max="12" width="37.705" bestFit="true" customWidth="true" style="0"/>
    <col min="13" max="13" width="36.42" bestFit="true" customWidth="true" style="0"/>
    <col min="14" max="14" width="36.42" bestFit="true" customWidth="true" style="0"/>
    <col min="15" max="15" width="34.135" bestFit="true" customWidth="true" style="0"/>
    <col min="16" max="16" width="34.135" bestFit="true" customWidth="true" style="0"/>
    <col min="17" max="17" width="34.135" bestFit="true" customWidth="true" style="0"/>
    <col min="18" max="18" width="48.274" bestFit="true" customWidth="true" style="0"/>
    <col min="19" max="19" width="48.274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# Outputs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ActiveHigh orLow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Sensitivity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OperatingPoint ±Bop (Guass)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OperatingPoint ±Bop(Guass)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OperatingPoint ±Bop(Guass)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ReleasePoint ±Brp(Guass)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ReleasePoint ±Brp(Guass)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ReleasePoint ±Brp(Guass)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S1" s="1" t="s">
        <v>18</v>
      </c>
    </row>
    <row r="2" spans="1:19">
      <c r="A2" t="str">
        <f>Hyperlink("https://www.diodes.com/part/view/AH180","AH180")</f>
        <v>AH180</v>
      </c>
      <c r="B2" t="str">
        <f>Hyperlink("https://www.diodes.com/assets/Datasheets/AH180.pdf","AH180 Datasheet")</f>
        <v>AH180 Datasheet</v>
      </c>
      <c r="C2" t="s">
        <v>19</v>
      </c>
      <c r="D2" t="s">
        <v>20</v>
      </c>
      <c r="E2" t="s">
        <v>21</v>
      </c>
      <c r="F2">
        <v>1</v>
      </c>
      <c r="G2" t="s">
        <v>22</v>
      </c>
      <c r="H2" t="s">
        <v>23</v>
      </c>
      <c r="I2" t="s">
        <v>24</v>
      </c>
      <c r="J2" t="s">
        <v>25</v>
      </c>
      <c r="M2">
        <v>40</v>
      </c>
      <c r="N2">
        <v>60</v>
      </c>
      <c r="O2">
        <v>10</v>
      </c>
      <c r="P2">
        <v>30</v>
      </c>
      <c r="R2" t="s">
        <v>26</v>
      </c>
      <c r="S2" t="s">
        <v>27</v>
      </c>
    </row>
    <row r="3" spans="1:19">
      <c r="A3" t="str">
        <f>Hyperlink("https://www.diodes.com/part/view/AH1806","AH1806")</f>
        <v>AH1806</v>
      </c>
      <c r="B3" t="str">
        <f>Hyperlink("https://www.diodes.com/assets/Datasheets/AH1806.pdf","AH1806 Datasheet")</f>
        <v>AH1806 Datasheet</v>
      </c>
      <c r="C3" t="s">
        <v>28</v>
      </c>
      <c r="D3" t="s">
        <v>20</v>
      </c>
      <c r="E3" t="s">
        <v>21</v>
      </c>
      <c r="F3">
        <v>1</v>
      </c>
      <c r="G3" t="s">
        <v>22</v>
      </c>
      <c r="H3" t="s">
        <v>23</v>
      </c>
      <c r="I3" t="s">
        <v>24</v>
      </c>
      <c r="J3" t="s">
        <v>29</v>
      </c>
      <c r="K3">
        <v>8</v>
      </c>
      <c r="L3">
        <v>15</v>
      </c>
      <c r="M3">
        <v>30</v>
      </c>
      <c r="N3">
        <v>45</v>
      </c>
      <c r="O3">
        <v>10</v>
      </c>
      <c r="P3">
        <v>20</v>
      </c>
      <c r="Q3">
        <v>40</v>
      </c>
      <c r="R3" t="s">
        <v>30</v>
      </c>
      <c r="S3" t="s">
        <v>31</v>
      </c>
    </row>
    <row r="4" spans="1:19">
      <c r="A4" t="str">
        <f>Hyperlink("https://www.diodes.com/part/view/AH1807","AH1807")</f>
        <v>AH1807</v>
      </c>
      <c r="B4" t="str">
        <f>Hyperlink("https://www.diodes.com/assets/Datasheets/AH1807.pdf","AH1807 Datasheet")</f>
        <v>AH1807 Datasheet</v>
      </c>
      <c r="C4" t="s">
        <v>28</v>
      </c>
      <c r="D4" t="s">
        <v>20</v>
      </c>
      <c r="E4" t="s">
        <v>21</v>
      </c>
      <c r="F4">
        <v>1</v>
      </c>
      <c r="G4" t="s">
        <v>22</v>
      </c>
      <c r="H4" t="s">
        <v>23</v>
      </c>
      <c r="I4" t="s">
        <v>32</v>
      </c>
      <c r="J4" t="s">
        <v>29</v>
      </c>
      <c r="K4">
        <v>8</v>
      </c>
      <c r="L4">
        <v>50</v>
      </c>
      <c r="M4">
        <v>80</v>
      </c>
      <c r="N4">
        <v>115</v>
      </c>
      <c r="O4">
        <v>40</v>
      </c>
      <c r="P4">
        <v>65</v>
      </c>
      <c r="Q4">
        <v>100</v>
      </c>
      <c r="R4" t="s">
        <v>33</v>
      </c>
      <c r="S4" t="s">
        <v>31</v>
      </c>
    </row>
    <row r="5" spans="1:19">
      <c r="A5" t="str">
        <f>Hyperlink("https://www.diodes.com/part/view/AH1808","AH1808")</f>
        <v>AH1808</v>
      </c>
      <c r="B5" t="str">
        <f>Hyperlink("https://www.diodes.com/assets/Datasheets/AH1808.pdf","AH1808 Datasheet")</f>
        <v>AH1808 Datasheet</v>
      </c>
      <c r="C5" t="s">
        <v>28</v>
      </c>
      <c r="D5" t="s">
        <v>20</v>
      </c>
      <c r="E5" t="s">
        <v>21</v>
      </c>
      <c r="F5">
        <v>1</v>
      </c>
      <c r="G5" t="s">
        <v>22</v>
      </c>
      <c r="H5" t="s">
        <v>23</v>
      </c>
      <c r="I5" t="s">
        <v>24</v>
      </c>
      <c r="J5" t="s">
        <v>29</v>
      </c>
      <c r="K5">
        <v>8</v>
      </c>
      <c r="L5">
        <v>20</v>
      </c>
      <c r="M5">
        <v>40</v>
      </c>
      <c r="N5">
        <v>60</v>
      </c>
      <c r="O5">
        <v>10</v>
      </c>
      <c r="P5">
        <v>30</v>
      </c>
      <c r="Q5">
        <v>50</v>
      </c>
      <c r="R5" t="s">
        <v>30</v>
      </c>
      <c r="S5" t="s">
        <v>31</v>
      </c>
    </row>
    <row r="6" spans="1:19">
      <c r="A6" t="str">
        <f>Hyperlink("https://www.diodes.com/part/view/AH1809","AH1809")</f>
        <v>AH1809</v>
      </c>
      <c r="B6" t="str">
        <f>Hyperlink("https://www.diodes.com/assets/Datasheets/AH1809.pdf","AH1809 Datasheet")</f>
        <v>AH1809 Datasheet</v>
      </c>
      <c r="C6" t="s">
        <v>28</v>
      </c>
      <c r="D6" t="s">
        <v>20</v>
      </c>
      <c r="E6" t="s">
        <v>21</v>
      </c>
      <c r="F6">
        <v>1</v>
      </c>
      <c r="G6" t="s">
        <v>22</v>
      </c>
      <c r="H6" t="s">
        <v>23</v>
      </c>
      <c r="I6" t="s">
        <v>23</v>
      </c>
      <c r="J6" t="s">
        <v>29</v>
      </c>
      <c r="K6">
        <v>8</v>
      </c>
      <c r="L6">
        <v>90</v>
      </c>
      <c r="M6">
        <v>130</v>
      </c>
      <c r="N6">
        <v>185</v>
      </c>
      <c r="O6">
        <v>80</v>
      </c>
      <c r="P6">
        <v>115</v>
      </c>
      <c r="Q6">
        <v>170</v>
      </c>
      <c r="R6" t="s">
        <v>33</v>
      </c>
      <c r="S6" t="s">
        <v>31</v>
      </c>
    </row>
    <row r="7" spans="1:19">
      <c r="A7" t="str">
        <f>Hyperlink("https://www.diodes.com/part/view/AH1815","AH1815")</f>
        <v>AH1815</v>
      </c>
      <c r="B7" t="str">
        <f>Hyperlink("https://www.diodes.com/assets/Datasheets/AH1815.pdf","AH1815 Datasheet")</f>
        <v>AH1815 Datasheet</v>
      </c>
      <c r="C7" t="s">
        <v>28</v>
      </c>
      <c r="D7" t="s">
        <v>20</v>
      </c>
      <c r="E7" t="s">
        <v>21</v>
      </c>
      <c r="F7">
        <v>1</v>
      </c>
      <c r="G7" t="s">
        <v>22</v>
      </c>
      <c r="H7" t="s">
        <v>23</v>
      </c>
      <c r="I7" t="s">
        <v>23</v>
      </c>
      <c r="J7" t="s">
        <v>34</v>
      </c>
      <c r="K7">
        <v>8</v>
      </c>
      <c r="L7">
        <v>255</v>
      </c>
      <c r="M7">
        <v>395</v>
      </c>
      <c r="N7">
        <v>540</v>
      </c>
      <c r="O7">
        <v>230</v>
      </c>
      <c r="P7">
        <v>335</v>
      </c>
      <c r="Q7">
        <v>495</v>
      </c>
      <c r="R7" t="s">
        <v>33</v>
      </c>
      <c r="S7" t="s">
        <v>35</v>
      </c>
    </row>
    <row r="8" spans="1:19">
      <c r="A8" t="str">
        <f>Hyperlink("https://www.diodes.com/part/view/AH1822","AH1822")</f>
        <v>AH1822</v>
      </c>
      <c r="B8" t="str">
        <f>Hyperlink("https://www.diodes.com/assets/Datasheets/AH1822.pdf","AH1822 Datasheet")</f>
        <v>AH1822 Datasheet</v>
      </c>
      <c r="C8" t="s">
        <v>28</v>
      </c>
      <c r="D8" t="s">
        <v>20</v>
      </c>
      <c r="E8" t="s">
        <v>21</v>
      </c>
      <c r="F8">
        <v>1</v>
      </c>
      <c r="G8" t="s">
        <v>22</v>
      </c>
      <c r="H8" t="s">
        <v>23</v>
      </c>
      <c r="I8" t="s">
        <v>24</v>
      </c>
      <c r="J8" t="s">
        <v>29</v>
      </c>
      <c r="K8">
        <v>8</v>
      </c>
      <c r="M8">
        <v>28</v>
      </c>
      <c r="N8">
        <v>55</v>
      </c>
      <c r="O8">
        <v>10</v>
      </c>
      <c r="P8">
        <v>20</v>
      </c>
      <c r="R8" t="s">
        <v>30</v>
      </c>
      <c r="S8" t="s">
        <v>36</v>
      </c>
    </row>
    <row r="9" spans="1:19">
      <c r="A9" t="str">
        <f>Hyperlink("https://www.diodes.com/part/view/AH1883","AH1883")</f>
        <v>AH1883</v>
      </c>
      <c r="B9" t="str">
        <f>Hyperlink("https://www.diodes.com/assets/Datasheets/AH1883.pdf","AH1883 Datasheet")</f>
        <v>AH1883 Datasheet</v>
      </c>
      <c r="C9" t="s">
        <v>28</v>
      </c>
      <c r="D9" t="s">
        <v>20</v>
      </c>
      <c r="E9" t="s">
        <v>21</v>
      </c>
      <c r="F9">
        <v>1</v>
      </c>
      <c r="G9" t="s">
        <v>37</v>
      </c>
      <c r="H9" t="s">
        <v>23</v>
      </c>
      <c r="I9" t="s">
        <v>24</v>
      </c>
      <c r="J9" t="s">
        <v>38</v>
      </c>
      <c r="K9">
        <v>7</v>
      </c>
      <c r="M9">
        <v>37</v>
      </c>
      <c r="N9">
        <v>55</v>
      </c>
      <c r="O9">
        <v>6</v>
      </c>
      <c r="P9">
        <v>29</v>
      </c>
      <c r="R9" t="s">
        <v>30</v>
      </c>
      <c r="S9" t="s">
        <v>39</v>
      </c>
    </row>
    <row r="10" spans="1:19">
      <c r="A10" t="str">
        <f>Hyperlink("https://www.diodes.com/part/view/AH1892","AH1892")</f>
        <v>AH1892</v>
      </c>
      <c r="B10" t="str">
        <f>Hyperlink("https://www.diodes.com/assets/Datasheets/AH1892.pdf","AH1892 Datasheet")</f>
        <v>AH1892 Datasheet</v>
      </c>
      <c r="C10" t="s">
        <v>40</v>
      </c>
      <c r="D10" t="s">
        <v>20</v>
      </c>
      <c r="E10" t="s">
        <v>21</v>
      </c>
      <c r="F10">
        <v>1</v>
      </c>
      <c r="G10" t="s">
        <v>37</v>
      </c>
      <c r="H10" t="s">
        <v>23</v>
      </c>
      <c r="J10" t="s">
        <v>41</v>
      </c>
      <c r="K10">
        <v>4.3</v>
      </c>
      <c r="L10" t="s">
        <v>42</v>
      </c>
      <c r="M10" t="s">
        <v>43</v>
      </c>
      <c r="N10" t="s">
        <v>44</v>
      </c>
      <c r="O10" t="s">
        <v>45</v>
      </c>
      <c r="P10" t="s">
        <v>46</v>
      </c>
      <c r="Q10" t="s">
        <v>47</v>
      </c>
      <c r="R10" t="s">
        <v>30</v>
      </c>
      <c r="S10" t="s">
        <v>48</v>
      </c>
    </row>
    <row r="11" spans="1:19">
      <c r="A11" t="str">
        <f>Hyperlink("https://www.diodes.com/part/view/AH1893","AH1893")</f>
        <v>AH1893</v>
      </c>
      <c r="B11" t="str">
        <f>Hyperlink("https://www.diodes.com/assets/Datasheets/AH1893.pdf","AH1893 Datasheet")</f>
        <v>AH1893 Datasheet</v>
      </c>
      <c r="C11" t="s">
        <v>28</v>
      </c>
      <c r="D11" t="s">
        <v>20</v>
      </c>
      <c r="E11" t="s">
        <v>21</v>
      </c>
      <c r="F11">
        <v>1</v>
      </c>
      <c r="G11" t="s">
        <v>37</v>
      </c>
      <c r="H11" t="s">
        <v>23</v>
      </c>
      <c r="I11" t="s">
        <v>24</v>
      </c>
      <c r="J11" t="s">
        <v>41</v>
      </c>
      <c r="K11">
        <v>4.3</v>
      </c>
      <c r="L11">
        <v>14</v>
      </c>
      <c r="M11">
        <v>30</v>
      </c>
      <c r="N11">
        <v>46</v>
      </c>
      <c r="O11">
        <v>9</v>
      </c>
      <c r="P11">
        <v>20</v>
      </c>
      <c r="Q11">
        <v>39</v>
      </c>
      <c r="R11" t="s">
        <v>30</v>
      </c>
      <c r="S11" t="s">
        <v>49</v>
      </c>
    </row>
    <row r="12" spans="1:19">
      <c r="A12" t="str">
        <f>Hyperlink("https://www.diodes.com/part/view/AH1894","AH1894")</f>
        <v>AH1894</v>
      </c>
      <c r="B12" t="str">
        <f>Hyperlink("https://www.diodes.com/assets/Datasheets/AH1894.pdf","AH1894 Datasheet")</f>
        <v>AH1894 Datasheet</v>
      </c>
      <c r="C12" t="s">
        <v>40</v>
      </c>
      <c r="D12" t="s">
        <v>20</v>
      </c>
      <c r="E12" t="s">
        <v>21</v>
      </c>
      <c r="F12">
        <v>1</v>
      </c>
      <c r="G12" t="s">
        <v>37</v>
      </c>
      <c r="H12" t="s">
        <v>23</v>
      </c>
      <c r="J12" t="s">
        <v>41</v>
      </c>
      <c r="K12">
        <v>4.3</v>
      </c>
      <c r="L12" t="s">
        <v>50</v>
      </c>
      <c r="M12" t="s">
        <v>51</v>
      </c>
      <c r="N12" t="s">
        <v>52</v>
      </c>
      <c r="O12" t="s">
        <v>53</v>
      </c>
      <c r="P12" t="s">
        <v>54</v>
      </c>
      <c r="Q12" t="s">
        <v>55</v>
      </c>
      <c r="R12" t="s">
        <v>30</v>
      </c>
      <c r="S12" t="s">
        <v>49</v>
      </c>
    </row>
    <row r="13" spans="1:19">
      <c r="A13" t="str">
        <f>Hyperlink("https://www.diodes.com/part/view/AH1895","AH1895")</f>
        <v>AH1895</v>
      </c>
      <c r="B13" t="str">
        <f>Hyperlink("https://www.diodes.com/assets/Datasheets/AH1895.pdf","AH1895 Datasheet")</f>
        <v>AH1895 Datasheet</v>
      </c>
      <c r="C13" t="s">
        <v>28</v>
      </c>
      <c r="D13" t="s">
        <v>20</v>
      </c>
      <c r="E13" t="s">
        <v>21</v>
      </c>
      <c r="F13">
        <v>1</v>
      </c>
      <c r="G13" t="s">
        <v>37</v>
      </c>
      <c r="H13" t="s">
        <v>23</v>
      </c>
      <c r="I13" t="s">
        <v>32</v>
      </c>
      <c r="J13" t="s">
        <v>41</v>
      </c>
      <c r="K13">
        <v>4.3</v>
      </c>
      <c r="L13">
        <v>40</v>
      </c>
      <c r="M13">
        <v>60</v>
      </c>
      <c r="N13">
        <v>80</v>
      </c>
      <c r="O13">
        <v>35</v>
      </c>
      <c r="P13">
        <v>50</v>
      </c>
      <c r="Q13">
        <v>65</v>
      </c>
      <c r="R13" t="s">
        <v>30</v>
      </c>
      <c r="S13" t="s">
        <v>49</v>
      </c>
    </row>
    <row r="14" spans="1:19">
      <c r="A14" t="str">
        <f>Hyperlink("https://www.diodes.com/part/view/AH1897","AH1897")</f>
        <v>AH1897</v>
      </c>
      <c r="B14" t="str">
        <f>Hyperlink("https://www.diodes.com/assets/Datasheets/AH1897.pdf","AH1897 Datasheet")</f>
        <v>AH1897 Datasheet</v>
      </c>
      <c r="C14" t="s">
        <v>28</v>
      </c>
      <c r="D14" t="s">
        <v>20</v>
      </c>
      <c r="E14" t="s">
        <v>21</v>
      </c>
      <c r="F14">
        <v>1</v>
      </c>
      <c r="G14" t="s">
        <v>37</v>
      </c>
      <c r="H14" t="s">
        <v>23</v>
      </c>
      <c r="I14" t="s">
        <v>24</v>
      </c>
      <c r="J14" t="s">
        <v>41</v>
      </c>
      <c r="K14">
        <v>4.3</v>
      </c>
      <c r="L14">
        <v>14</v>
      </c>
      <c r="M14">
        <v>30</v>
      </c>
      <c r="N14">
        <v>40</v>
      </c>
      <c r="O14">
        <v>10</v>
      </c>
      <c r="P14">
        <v>20</v>
      </c>
      <c r="Q14">
        <v>35</v>
      </c>
      <c r="R14" t="s">
        <v>30</v>
      </c>
      <c r="S14" t="s">
        <v>56</v>
      </c>
    </row>
    <row r="15" spans="1:19">
      <c r="A15" t="str">
        <f>Hyperlink("https://www.diodes.com/part/view/AH1897S","AH1897S")</f>
        <v>AH1897S</v>
      </c>
      <c r="B15" t="str">
        <f>Hyperlink("https://www.diodes.com/assets/Datasheets/AH1897S.pdf","AH1897S Datasheet")</f>
        <v>AH1897S Datasheet</v>
      </c>
      <c r="C15" t="s">
        <v>28</v>
      </c>
      <c r="D15" t="s">
        <v>20</v>
      </c>
      <c r="E15" t="s">
        <v>21</v>
      </c>
      <c r="F15">
        <v>1</v>
      </c>
      <c r="G15" t="s">
        <v>37</v>
      </c>
      <c r="H15" t="s">
        <v>23</v>
      </c>
      <c r="I15" t="s">
        <v>24</v>
      </c>
      <c r="J15" t="s">
        <v>57</v>
      </c>
      <c r="K15">
        <v>4.3</v>
      </c>
      <c r="L15">
        <v>14</v>
      </c>
      <c r="M15">
        <v>30</v>
      </c>
      <c r="N15">
        <v>40</v>
      </c>
      <c r="O15">
        <v>10</v>
      </c>
      <c r="P15">
        <v>20</v>
      </c>
      <c r="Q15">
        <v>10</v>
      </c>
      <c r="R15" t="s">
        <v>58</v>
      </c>
      <c r="S15" t="s">
        <v>59</v>
      </c>
    </row>
    <row r="16" spans="1:19">
      <c r="A16" t="str">
        <f>Hyperlink("https://www.diodes.com/part/view/AH1898","AH1898")</f>
        <v>AH1898</v>
      </c>
      <c r="B16" t="str">
        <f>Hyperlink("https://www.diodes.com/assets/Datasheets/AH1898.pdf","AH1898 Datasheet")</f>
        <v>AH1898 Datasheet</v>
      </c>
      <c r="C16" t="s">
        <v>40</v>
      </c>
      <c r="D16" t="s">
        <v>20</v>
      </c>
      <c r="E16" t="s">
        <v>21</v>
      </c>
      <c r="F16">
        <v>1</v>
      </c>
      <c r="G16" t="s">
        <v>37</v>
      </c>
      <c r="H16" t="s">
        <v>23</v>
      </c>
      <c r="I16" t="s">
        <v>24</v>
      </c>
      <c r="J16" t="s">
        <v>41</v>
      </c>
      <c r="K16">
        <v>4.3</v>
      </c>
      <c r="L16" t="s">
        <v>42</v>
      </c>
      <c r="M16" t="s">
        <v>43</v>
      </c>
      <c r="N16" t="s">
        <v>44</v>
      </c>
      <c r="O16" t="s">
        <v>45</v>
      </c>
      <c r="P16" t="s">
        <v>46</v>
      </c>
      <c r="Q16" t="s">
        <v>47</v>
      </c>
      <c r="R16" t="s">
        <v>30</v>
      </c>
      <c r="S16" t="s">
        <v>60</v>
      </c>
    </row>
    <row r="17" spans="1:19">
      <c r="A17" t="str">
        <f>Hyperlink("https://www.diodes.com/part/view/AH1902","AH1902")</f>
        <v>AH1902</v>
      </c>
      <c r="B17" t="str">
        <f>Hyperlink("https://www.diodes.com/assets/Datasheets/AH1902.pdf","AH1902 Datasheet")</f>
        <v>AH1902 Datasheet</v>
      </c>
      <c r="C17" t="s">
        <v>28</v>
      </c>
      <c r="D17" t="s">
        <v>20</v>
      </c>
      <c r="E17" t="s">
        <v>21</v>
      </c>
      <c r="F17">
        <v>1</v>
      </c>
      <c r="G17" t="s">
        <v>37</v>
      </c>
      <c r="H17" t="s">
        <v>23</v>
      </c>
      <c r="I17" t="s">
        <v>24</v>
      </c>
      <c r="J17" t="s">
        <v>41</v>
      </c>
      <c r="K17">
        <v>4.3</v>
      </c>
      <c r="L17">
        <v>21</v>
      </c>
      <c r="M17">
        <v>33</v>
      </c>
      <c r="N17">
        <v>48</v>
      </c>
      <c r="O17">
        <v>9</v>
      </c>
      <c r="P17">
        <v>23</v>
      </c>
      <c r="Q17">
        <v>38</v>
      </c>
      <c r="R17" t="s">
        <v>30</v>
      </c>
      <c r="S17" t="s">
        <v>56</v>
      </c>
    </row>
    <row r="18" spans="1:19">
      <c r="A18" t="str">
        <f>Hyperlink("https://www.diodes.com/part/view/AH1903","AH1903")</f>
        <v>AH1903</v>
      </c>
      <c r="B18" t="str">
        <f>Hyperlink("https://www.diodes.com/assets/Datasheets/AH1903.pdf","AH1903 Datasheet")</f>
        <v>AH1903 Datasheet</v>
      </c>
      <c r="C18" t="s">
        <v>61</v>
      </c>
      <c r="D18" t="s">
        <v>20</v>
      </c>
      <c r="E18" t="s">
        <v>21</v>
      </c>
      <c r="F18">
        <v>1</v>
      </c>
      <c r="G18" t="s">
        <v>37</v>
      </c>
      <c r="H18" t="s">
        <v>23</v>
      </c>
      <c r="I18" t="s">
        <v>24</v>
      </c>
      <c r="J18" t="s">
        <v>41</v>
      </c>
      <c r="K18">
        <v>4.3</v>
      </c>
      <c r="L18">
        <v>21</v>
      </c>
      <c r="M18">
        <v>33</v>
      </c>
      <c r="N18">
        <v>48</v>
      </c>
      <c r="O18">
        <v>9</v>
      </c>
      <c r="P18">
        <v>23</v>
      </c>
      <c r="Q18">
        <v>38</v>
      </c>
      <c r="R18" t="s">
        <v>30</v>
      </c>
      <c r="S18" t="s">
        <v>56</v>
      </c>
    </row>
    <row r="19" spans="1:19">
      <c r="A19" t="str">
        <f>Hyperlink("https://www.diodes.com/part/view/AH1911","AH1911")</f>
        <v>AH1911</v>
      </c>
      <c r="B19" t="str">
        <f>Hyperlink("https://www.diodes.com/assets/Datasheets/AH1911-AH1921.pdf","AH1911 Datasheet")</f>
        <v>AH1911 Datasheet</v>
      </c>
      <c r="C19" t="s">
        <v>28</v>
      </c>
      <c r="D19" t="s">
        <v>20</v>
      </c>
      <c r="E19" t="s">
        <v>21</v>
      </c>
      <c r="F19">
        <v>1</v>
      </c>
      <c r="G19" t="s">
        <v>37</v>
      </c>
      <c r="H19" t="s">
        <v>23</v>
      </c>
      <c r="I19" t="s">
        <v>32</v>
      </c>
      <c r="J19" t="s">
        <v>62</v>
      </c>
      <c r="K19">
        <v>1.6</v>
      </c>
      <c r="L19">
        <v>30</v>
      </c>
      <c r="M19">
        <v>60</v>
      </c>
      <c r="N19">
        <v>90</v>
      </c>
      <c r="O19">
        <v>22</v>
      </c>
      <c r="P19">
        <v>45</v>
      </c>
      <c r="Q19">
        <v>67</v>
      </c>
      <c r="R19" t="s">
        <v>30</v>
      </c>
      <c r="S19" t="s">
        <v>63</v>
      </c>
    </row>
    <row r="20" spans="1:19">
      <c r="A20" t="str">
        <f>Hyperlink("https://www.diodes.com/part/view/AH1912","AH1912")</f>
        <v>AH1912</v>
      </c>
      <c r="B20" t="str">
        <f>Hyperlink("https://www.diodes.com/assets/Datasheets/AH1912.pdf","AH1912 Datasheet")</f>
        <v>AH1912 Datasheet</v>
      </c>
      <c r="C20" t="s">
        <v>28</v>
      </c>
      <c r="D20" t="s">
        <v>20</v>
      </c>
      <c r="E20" t="s">
        <v>21</v>
      </c>
      <c r="F20">
        <v>1</v>
      </c>
      <c r="G20" t="s">
        <v>37</v>
      </c>
      <c r="H20" t="s">
        <v>23</v>
      </c>
      <c r="I20" t="s">
        <v>24</v>
      </c>
      <c r="J20" t="s">
        <v>62</v>
      </c>
      <c r="K20">
        <v>1.6</v>
      </c>
      <c r="L20">
        <v>19</v>
      </c>
      <c r="M20">
        <v>30</v>
      </c>
      <c r="N20">
        <v>42</v>
      </c>
      <c r="O20">
        <v>12</v>
      </c>
      <c r="P20">
        <v>23</v>
      </c>
      <c r="Q20">
        <v>33</v>
      </c>
      <c r="R20" t="s">
        <v>30</v>
      </c>
      <c r="S20" t="s">
        <v>64</v>
      </c>
    </row>
    <row r="21" spans="1:19">
      <c r="A21" t="str">
        <f>Hyperlink("https://www.diodes.com/part/view/AH1913","AH1913")</f>
        <v>AH1913</v>
      </c>
      <c r="B21" t="str">
        <f>Hyperlink("https://www.diodes.com/assets/Datasheets/AH1913.pdf","AH1913 Datasheet")</f>
        <v>AH1913 Datasheet</v>
      </c>
      <c r="C21" t="s">
        <v>28</v>
      </c>
      <c r="D21" t="s">
        <v>20</v>
      </c>
      <c r="E21" t="s">
        <v>21</v>
      </c>
      <c r="F21">
        <v>1</v>
      </c>
      <c r="G21" t="s">
        <v>37</v>
      </c>
      <c r="H21" t="s">
        <v>23</v>
      </c>
      <c r="I21" t="s">
        <v>24</v>
      </c>
      <c r="J21" t="s">
        <v>65</v>
      </c>
      <c r="K21">
        <v>4.3</v>
      </c>
      <c r="L21">
        <v>6</v>
      </c>
      <c r="M21">
        <v>18</v>
      </c>
      <c r="N21">
        <v>30</v>
      </c>
      <c r="O21">
        <v>2</v>
      </c>
      <c r="P21">
        <v>11</v>
      </c>
      <c r="Q21">
        <v>24</v>
      </c>
      <c r="R21" t="s">
        <v>58</v>
      </c>
      <c r="S21" t="s">
        <v>64</v>
      </c>
    </row>
    <row r="22" spans="1:19">
      <c r="A22" t="str">
        <f>Hyperlink("https://www.diodes.com/part/view/AH1921","AH1921")</f>
        <v>AH1921</v>
      </c>
      <c r="B22" t="str">
        <f>Hyperlink("https://www.diodes.com/assets/Datasheets/AH1911-AH1921.pdf","AH1921 Datasheet")</f>
        <v>AH1921 Datasheet</v>
      </c>
      <c r="C22" t="s">
        <v>28</v>
      </c>
      <c r="D22" t="s">
        <v>20</v>
      </c>
      <c r="E22" t="s">
        <v>21</v>
      </c>
      <c r="F22">
        <v>1</v>
      </c>
      <c r="G22" t="s">
        <v>22</v>
      </c>
      <c r="H22" t="s">
        <v>23</v>
      </c>
      <c r="I22" t="s">
        <v>32</v>
      </c>
      <c r="J22" t="s">
        <v>62</v>
      </c>
      <c r="K22">
        <v>1.6</v>
      </c>
      <c r="L22">
        <v>30</v>
      </c>
      <c r="M22">
        <v>60</v>
      </c>
      <c r="N22">
        <v>90</v>
      </c>
      <c r="O22">
        <v>22</v>
      </c>
      <c r="P22">
        <v>45</v>
      </c>
      <c r="Q22">
        <v>67</v>
      </c>
      <c r="R22" t="s">
        <v>30</v>
      </c>
      <c r="S22" t="s">
        <v>63</v>
      </c>
    </row>
    <row r="23" spans="1:19">
      <c r="A23" t="str">
        <f>Hyperlink("https://www.diodes.com/part/view/AH1925","AH1925")</f>
        <v>AH1925</v>
      </c>
      <c r="B23" t="str">
        <f>Hyperlink("https://www.diodes.com/assets/Datasheets/AH1925.pdf","AH1925 Datasheet")</f>
        <v>AH1925 Datasheet</v>
      </c>
      <c r="C23" t="s">
        <v>28</v>
      </c>
      <c r="D23" t="s">
        <v>20</v>
      </c>
      <c r="E23" t="s">
        <v>21</v>
      </c>
      <c r="F23">
        <v>1</v>
      </c>
      <c r="G23" t="s">
        <v>22</v>
      </c>
      <c r="H23" t="s">
        <v>23</v>
      </c>
      <c r="I23" t="s">
        <v>24</v>
      </c>
      <c r="J23" t="s">
        <v>57</v>
      </c>
      <c r="K23">
        <v>1.4</v>
      </c>
      <c r="L23">
        <v>14</v>
      </c>
      <c r="M23">
        <v>25</v>
      </c>
      <c r="N23">
        <v>35</v>
      </c>
      <c r="O23">
        <v>9</v>
      </c>
      <c r="P23">
        <v>20</v>
      </c>
      <c r="Q23">
        <v>30</v>
      </c>
      <c r="R23" t="s">
        <v>58</v>
      </c>
      <c r="S23" t="s">
        <v>66</v>
      </c>
    </row>
    <row r="24" spans="1:19">
      <c r="A24" t="str">
        <f>Hyperlink("https://www.diodes.com/part/view/AH9246","AH9246")</f>
        <v>AH9246</v>
      </c>
      <c r="B24" t="str">
        <f>Hyperlink("https://www.diodes.com/assets/Datasheets/AH9246.pdf","AH9246 Datasheet")</f>
        <v>AH9246 Datasheet</v>
      </c>
      <c r="C24" t="s">
        <v>28</v>
      </c>
      <c r="D24" t="s">
        <v>20</v>
      </c>
      <c r="E24" t="s">
        <v>21</v>
      </c>
      <c r="F24">
        <v>1</v>
      </c>
      <c r="G24" t="s">
        <v>67</v>
      </c>
      <c r="H24" t="s">
        <v>23</v>
      </c>
      <c r="I24" t="s">
        <v>24</v>
      </c>
      <c r="J24" t="s">
        <v>29</v>
      </c>
      <c r="K24">
        <v>8</v>
      </c>
      <c r="L24">
        <v>9</v>
      </c>
      <c r="M24">
        <v>18</v>
      </c>
      <c r="N24">
        <v>27</v>
      </c>
      <c r="O24">
        <v>4</v>
      </c>
      <c r="P24">
        <v>12</v>
      </c>
      <c r="Q24">
        <v>22</v>
      </c>
      <c r="R24" t="s">
        <v>30</v>
      </c>
      <c r="S24" t="s">
        <v>68</v>
      </c>
    </row>
    <row r="25" spans="1:19">
      <c r="A25" t="str">
        <f>Hyperlink("https://www.diodes.com/part/view/AH9247","AH9247")</f>
        <v>AH9247</v>
      </c>
      <c r="B25" t="str">
        <f>Hyperlink("https://www.diodes.com/assets/Datasheets/AH9247.pdf","AH9247 Datasheet")</f>
        <v>AH9247 Datasheet</v>
      </c>
      <c r="C25" t="s">
        <v>28</v>
      </c>
      <c r="D25" t="s">
        <v>20</v>
      </c>
      <c r="E25" t="s">
        <v>21</v>
      </c>
      <c r="F25">
        <v>1</v>
      </c>
      <c r="G25" t="s">
        <v>67</v>
      </c>
      <c r="H25" t="s">
        <v>23</v>
      </c>
      <c r="I25" t="s">
        <v>24</v>
      </c>
      <c r="J25" t="s">
        <v>29</v>
      </c>
      <c r="K25">
        <v>8</v>
      </c>
      <c r="L25">
        <v>20</v>
      </c>
      <c r="M25">
        <v>30</v>
      </c>
      <c r="N25">
        <v>40</v>
      </c>
      <c r="O25">
        <v>5</v>
      </c>
      <c r="P25">
        <v>20</v>
      </c>
      <c r="Q25">
        <v>32</v>
      </c>
      <c r="R25" t="s">
        <v>30</v>
      </c>
      <c r="S25" t="s">
        <v>69</v>
      </c>
    </row>
    <row r="26" spans="1:19">
      <c r="A26" t="str">
        <f>Hyperlink("https://www.diodes.com/part/view/AH9251","AH9251")</f>
        <v>AH9251</v>
      </c>
      <c r="B26" t="str">
        <f>Hyperlink("https://www.diodes.com/assets/Datasheets/AH9251.pdf","AH9251 Datasheet")</f>
        <v>AH9251 Datasheet</v>
      </c>
      <c r="C26" t="s">
        <v>28</v>
      </c>
      <c r="D26" t="s">
        <v>20</v>
      </c>
      <c r="E26" t="s">
        <v>21</v>
      </c>
      <c r="F26">
        <v>1</v>
      </c>
      <c r="G26" t="s">
        <v>67</v>
      </c>
      <c r="H26" t="s">
        <v>23</v>
      </c>
      <c r="I26" t="s">
        <v>32</v>
      </c>
      <c r="J26" t="s">
        <v>29</v>
      </c>
      <c r="K26">
        <v>8</v>
      </c>
      <c r="L26">
        <v>40</v>
      </c>
      <c r="M26">
        <v>60</v>
      </c>
      <c r="N26">
        <v>80</v>
      </c>
      <c r="O26">
        <v>30</v>
      </c>
      <c r="P26">
        <v>50</v>
      </c>
      <c r="Q26">
        <v>70</v>
      </c>
      <c r="R26" t="s">
        <v>30</v>
      </c>
      <c r="S26" t="s">
        <v>69</v>
      </c>
    </row>
  </sheetData>
  <hyperlinks>
    <hyperlink ref="A2" r:id="rId_hyperlink_1" tooltip="AH180" display="AH180"/>
    <hyperlink ref="B2" r:id="rId_hyperlink_2" tooltip="AH180 Datasheet" display="AH180 Datasheet"/>
    <hyperlink ref="A3" r:id="rId_hyperlink_3" tooltip="AH1806" display="AH1806"/>
    <hyperlink ref="B3" r:id="rId_hyperlink_4" tooltip="AH1806 Datasheet" display="AH1806 Datasheet"/>
    <hyperlink ref="A4" r:id="rId_hyperlink_5" tooltip="AH1807" display="AH1807"/>
    <hyperlink ref="B4" r:id="rId_hyperlink_6" tooltip="AH1807 Datasheet" display="AH1807 Datasheet"/>
    <hyperlink ref="A5" r:id="rId_hyperlink_7" tooltip="AH1808" display="AH1808"/>
    <hyperlink ref="B5" r:id="rId_hyperlink_8" tooltip="AH1808 Datasheet" display="AH1808 Datasheet"/>
    <hyperlink ref="A6" r:id="rId_hyperlink_9" tooltip="AH1809" display="AH1809"/>
    <hyperlink ref="B6" r:id="rId_hyperlink_10" tooltip="AH1809 Datasheet" display="AH1809 Datasheet"/>
    <hyperlink ref="A7" r:id="rId_hyperlink_11" tooltip="AH1815" display="AH1815"/>
    <hyperlink ref="B7" r:id="rId_hyperlink_12" tooltip="AH1815 Datasheet" display="AH1815 Datasheet"/>
    <hyperlink ref="A8" r:id="rId_hyperlink_13" tooltip="AH1822" display="AH1822"/>
    <hyperlink ref="B8" r:id="rId_hyperlink_14" tooltip="AH1822 Datasheet" display="AH1822 Datasheet"/>
    <hyperlink ref="A9" r:id="rId_hyperlink_15" tooltip="AH1883" display="AH1883"/>
    <hyperlink ref="B9" r:id="rId_hyperlink_16" tooltip="AH1883 Datasheet" display="AH1883 Datasheet"/>
    <hyperlink ref="A10" r:id="rId_hyperlink_17" tooltip="AH1892" display="AH1892"/>
    <hyperlink ref="B10" r:id="rId_hyperlink_18" tooltip="AH1892 Datasheet" display="AH1892 Datasheet"/>
    <hyperlink ref="A11" r:id="rId_hyperlink_19" tooltip="AH1893" display="AH1893"/>
    <hyperlink ref="B11" r:id="rId_hyperlink_20" tooltip="AH1893 Datasheet" display="AH1893 Datasheet"/>
    <hyperlink ref="A12" r:id="rId_hyperlink_21" tooltip="AH1894" display="AH1894"/>
    <hyperlink ref="B12" r:id="rId_hyperlink_22" tooltip="AH1894 Datasheet" display="AH1894 Datasheet"/>
    <hyperlink ref="A13" r:id="rId_hyperlink_23" tooltip="AH1895" display="AH1895"/>
    <hyperlink ref="B13" r:id="rId_hyperlink_24" tooltip="AH1895 Datasheet" display="AH1895 Datasheet"/>
    <hyperlink ref="A14" r:id="rId_hyperlink_25" tooltip="AH1897" display="AH1897"/>
    <hyperlink ref="B14" r:id="rId_hyperlink_26" tooltip="AH1897 Datasheet" display="AH1897 Datasheet"/>
    <hyperlink ref="A15" r:id="rId_hyperlink_27" tooltip="AH1897S" display="AH1897S"/>
    <hyperlink ref="B15" r:id="rId_hyperlink_28" tooltip="AH1897S Datasheet" display="AH1897S Datasheet"/>
    <hyperlink ref="A16" r:id="rId_hyperlink_29" tooltip="AH1898" display="AH1898"/>
    <hyperlink ref="B16" r:id="rId_hyperlink_30" tooltip="AH1898 Datasheet" display="AH1898 Datasheet"/>
    <hyperlink ref="A17" r:id="rId_hyperlink_31" tooltip="AH1902" display="AH1902"/>
    <hyperlink ref="B17" r:id="rId_hyperlink_32" tooltip="AH1902 Datasheet" display="AH1902 Datasheet"/>
    <hyperlink ref="A18" r:id="rId_hyperlink_33" tooltip="AH1903" display="AH1903"/>
    <hyperlink ref="B18" r:id="rId_hyperlink_34" tooltip="AH1903 Datasheet" display="AH1903 Datasheet"/>
    <hyperlink ref="A19" r:id="rId_hyperlink_35" tooltip="AH1911" display="AH1911"/>
    <hyperlink ref="B19" r:id="rId_hyperlink_36" tooltip="AH1911 Datasheet" display="AH1911 Datasheet"/>
    <hyperlink ref="A20" r:id="rId_hyperlink_37" tooltip="AH1912" display="AH1912"/>
    <hyperlink ref="B20" r:id="rId_hyperlink_38" tooltip="AH1912 Datasheet" display="AH1912 Datasheet"/>
    <hyperlink ref="A21" r:id="rId_hyperlink_39" tooltip="AH1913" display="AH1913"/>
    <hyperlink ref="B21" r:id="rId_hyperlink_40" tooltip="AH1913 Datasheet" display="AH1913 Datasheet"/>
    <hyperlink ref="A22" r:id="rId_hyperlink_41" tooltip="AH1921" display="AH1921"/>
    <hyperlink ref="B22" r:id="rId_hyperlink_42" tooltip="AH1921 Datasheet" display="AH1921 Datasheet"/>
    <hyperlink ref="A23" r:id="rId_hyperlink_43" tooltip="AH1925" display="AH1925"/>
    <hyperlink ref="B23" r:id="rId_hyperlink_44" tooltip="AH1925 Datasheet" display="AH1925 Datasheet"/>
    <hyperlink ref="A24" r:id="rId_hyperlink_45" tooltip="AH9246" display="AH9246"/>
    <hyperlink ref="B24" r:id="rId_hyperlink_46" tooltip="AH9246 Datasheet" display="AH9246 Datasheet"/>
    <hyperlink ref="A25" r:id="rId_hyperlink_47" tooltip="AH9247" display="AH9247"/>
    <hyperlink ref="B25" r:id="rId_hyperlink_48" tooltip="AH9247 Datasheet" display="AH9247 Datasheet"/>
    <hyperlink ref="A26" r:id="rId_hyperlink_49" tooltip="AH9251" display="AH9251"/>
    <hyperlink ref="B26" r:id="rId_hyperlink_50" tooltip="AH9251 Datasheet" display="AH925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2024-03-28T19:51:56-05:00</dcterms:created>
  <dcterms:modified xsi:type="dcterms:W3CDTF">2024-03-28T19:51:56-05:00</dcterms:modified>
  <dc:title>Untitled Spreadsheet</dc:title>
  <dc:description/>
  <dc:subject/>
  <cp:keywords/>
  <cp:category/>
</cp:coreProperties>
</file>