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<sst xmlns="http://schemas.openxmlformats.org/spreadsheetml/2006/main" uniqueCount="40">
  <si>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</si>
  <si>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</si>
  <si>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</si>
  <si>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</si>
  <si>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</si>
  <si>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</si>
  <si>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</si>
  <si>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</si>
  <si>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</si>
  <si>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</si>
  <si>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</si>
  <si>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</si>
  <si>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</si>
  <si>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HIGH FREQUENCY HIGH-SIDE AND LOW-SIDE GATE DRIVER IN W-DFN3030-10</t>
  </si>
  <si>
    <t>Standard</t>
  </si>
  <si>
    <t>HIN, LIN, EN</t>
  </si>
  <si>
    <t>W-DFN3030-10 (Type TH)</t>
  </si>
  <si>
    <t>HIGH-FREQUENCY HIGH-SIDE AND LOW-SIDE GATE DRIVER IN W-DFN3030-10</t>
  </si>
  <si>
    <t>HIGH FREQUENCY HIGH-SIDE AND LOW-SIDE GATE DRIVER IN U-DFN3030-10</t>
  </si>
  <si>
    <t>Automotive</t>
  </si>
  <si>
    <t>U-DFN3030-10</t>
  </si>
  <si>
    <t>High Frequency High-Side and Low-Side Gate Driver in DFN3030-10</t>
  </si>
  <si>
    <t>HIGH FREQUENCY HIGH-SIDE AND LOW-SIDE GATE DRIVER IN 
DFN3030-10</t>
  </si>
  <si>
    <t>High Frequency High-Side and Low-Side Gate Driver In U-DFN3030-10</t>
  </si>
  <si>
    <t>HIGH FREQUENCY HIGH-SIDE AND LOW-SIDE GATE DRIVER IN V-QFN3030-8</t>
  </si>
  <si>
    <t>HIN, LIN</t>
  </si>
  <si>
    <t>1000/3000</t>
  </si>
  <si>
    <t>V-QFN3030-8 (Type TH)</t>
  </si>
  <si>
    <t>High-Frequency High-Side and Low-Side Gate Driver in QFN3030-8</t>
  </si>
  <si>
    <t>V-QFN3030-8 (Standard)</t>
  </si>
  <si>
    <t>High Frequency High-Side and Low-Side Gate Driver in V-QFN3030-8</t>
  </si>
  <si>
    <t>HIGH-SIDE AND LOW-SIDE GATE DRIVER IN SO-8</t>
  </si>
  <si>
    <t>SO-8 (Type TH)</t>
  </si>
  <si>
    <t>HIGH-SIDE AND LOW-SIDE GATE DRIVER IN SO-14</t>
  </si>
  <si>
    <t>SO-14 (Type TH)</t>
  </si>
  <si>
    <t>SO-8 (Standard)</t>
  </si>
  <si>
    <t>HIGH-SIDE AND LOW-SIDE GATE DRIVER</t>
  </si>
  <si>
    <t>HIN, LIN, SD</t>
  </si>
  <si>
    <t>SO-16 (Type TH)</t>
  </si>
  <si>
    <t>HIGH-SIDE AND LOW-SIDE GATE DRIVERS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</si>
</sst>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7A" TargetMode="External"/><Relationship Id="rId_hyperlink_2" Type="http://schemas.openxmlformats.org/officeDocument/2006/relationships/hyperlink" Target="https://www.diodes.com/assets/Datasheets/DGD0507A.pdf" TargetMode="External"/><Relationship Id="rId_hyperlink_3" Type="http://schemas.openxmlformats.org/officeDocument/2006/relationships/hyperlink" Target="https://www.diodes.com/part/view/DGD05473" TargetMode="External"/><Relationship Id="rId_hyperlink_4" Type="http://schemas.openxmlformats.org/officeDocument/2006/relationships/hyperlink" Target="https://www.diodes.com/assets/Datasheets/DGD05473.pdf" TargetMode="External"/><Relationship Id="rId_hyperlink_5" Type="http://schemas.openxmlformats.org/officeDocument/2006/relationships/hyperlink" Target="https://www.diodes.com/part/view/DGD05473FNQ" TargetMode="External"/><Relationship Id="rId_hyperlink_6" Type="http://schemas.openxmlformats.org/officeDocument/2006/relationships/hyperlink" Target="https://www.diodes.com/assets/Datasheets/DGD05473FNQ.pdf" TargetMode="External"/><Relationship Id="rId_hyperlink_7" Type="http://schemas.openxmlformats.org/officeDocument/2006/relationships/hyperlink" Target="https://www.diodes.com/part/view/DGD05791U" TargetMode="External"/><Relationship Id="rId_hyperlink_8" Type="http://schemas.openxmlformats.org/officeDocument/2006/relationships/hyperlink" Target="https://www.diodes.com/assets/Datasheets/DGD05791U.pdf" TargetMode="External"/><Relationship Id="rId_hyperlink_9" Type="http://schemas.openxmlformats.org/officeDocument/2006/relationships/hyperlink" Target="https://www.diodes.com/part/view/DGD0579U" TargetMode="External"/><Relationship Id="rId_hyperlink_10" Type="http://schemas.openxmlformats.org/officeDocument/2006/relationships/hyperlink" Target="https://www.diodes.com/assets/Datasheets/DGD0579U.pdf" TargetMode="External"/><Relationship Id="rId_hyperlink_11" Type="http://schemas.openxmlformats.org/officeDocument/2006/relationships/hyperlink" Target="https://www.diodes.com/part/view/DGD0579UFNQ" TargetMode="External"/><Relationship Id="rId_hyperlink_12" Type="http://schemas.openxmlformats.org/officeDocument/2006/relationships/hyperlink" Target="https://www.diodes.com/assets/Datasheets/DGD0579UFNQ.pdf" TargetMode="External"/><Relationship Id="rId_hyperlink_13" Type="http://schemas.openxmlformats.org/officeDocument/2006/relationships/hyperlink" Target="https://www.diodes.com/part/view/DGD0590A" TargetMode="External"/><Relationship Id="rId_hyperlink_14" Type="http://schemas.openxmlformats.org/officeDocument/2006/relationships/hyperlink" Target="https://www.diodes.com/assets/Datasheets/DGD0590A.pdf" TargetMode="External"/><Relationship Id="rId_hyperlink_15" Type="http://schemas.openxmlformats.org/officeDocument/2006/relationships/hyperlink" Target="https://www.diodes.com/part/view/DGD0597FU" TargetMode="External"/><Relationship Id="rId_hyperlink_16" Type="http://schemas.openxmlformats.org/officeDocument/2006/relationships/hyperlink" Target="https://www.diodes.com/assets/Datasheets/DGD0597FU.pdf" TargetMode="External"/><Relationship Id="rId_hyperlink_17" Type="http://schemas.openxmlformats.org/officeDocument/2006/relationships/hyperlink" Target="https://www.diodes.com/part/view/DGD0597FUQ" TargetMode="External"/><Relationship Id="rId_hyperlink_18" Type="http://schemas.openxmlformats.org/officeDocument/2006/relationships/hyperlink" Target="https://www.diodes.com/assets/Datasheets/DGD0597FUQ.pdf" TargetMode="External"/><Relationship Id="rId_hyperlink_19" Type="http://schemas.openxmlformats.org/officeDocument/2006/relationships/hyperlink" Target="https://www.diodes.com/part/view/DGD2005" TargetMode="External"/><Relationship Id="rId_hyperlink_20" Type="http://schemas.openxmlformats.org/officeDocument/2006/relationships/hyperlink" Target="https://www.diodes.com/assets/Datasheets/DGD2005.pdf" TargetMode="External"/><Relationship Id="rId_hyperlink_21" Type="http://schemas.openxmlformats.org/officeDocument/2006/relationships/hyperlink" Target="https://www.diodes.com/part/view/DGD2101M" TargetMode="External"/><Relationship Id="rId_hyperlink_22" Type="http://schemas.openxmlformats.org/officeDocument/2006/relationships/hyperlink" Target="https://www.diodes.com/assets/Datasheets/DGD2101M.pdf" TargetMode="External"/><Relationship Id="rId_hyperlink_23" Type="http://schemas.openxmlformats.org/officeDocument/2006/relationships/hyperlink" Target="https://www.diodes.com/part/view/DGD21064M" TargetMode="External"/><Relationship Id="rId_hyperlink_24" Type="http://schemas.openxmlformats.org/officeDocument/2006/relationships/hyperlink" Target="https://www.diodes.com/assets/Datasheets/DGD21064M.pdf" TargetMode="External"/><Relationship Id="rId_hyperlink_25" Type="http://schemas.openxmlformats.org/officeDocument/2006/relationships/hyperlink" Target="https://www.diodes.com/part/view/DGD2106M" TargetMode="External"/><Relationship Id="rId_hyperlink_26" Type="http://schemas.openxmlformats.org/officeDocument/2006/relationships/hyperlink" Target="https://www.diodes.com/assets/Datasheets/DGD2106M.pdf" TargetMode="External"/><Relationship Id="rId_hyperlink_27" Type="http://schemas.openxmlformats.org/officeDocument/2006/relationships/hyperlink" Target="https://www.diodes.com/part/view/DGD2110" TargetMode="External"/><Relationship Id="rId_hyperlink_28" Type="http://schemas.openxmlformats.org/officeDocument/2006/relationships/hyperlink" Target="https://www.diodes.com/assets/Datasheets/DGD2110-2113.pdf" TargetMode="External"/><Relationship Id="rId_hyperlink_29" Type="http://schemas.openxmlformats.org/officeDocument/2006/relationships/hyperlink" Target="https://www.diodes.com/part/view/DGD2113" TargetMode="External"/><Relationship Id="rId_hyperlink_30" Type="http://schemas.openxmlformats.org/officeDocument/2006/relationships/hyperlink" Target="https://www.diodes.com/assets/Datasheets/DGD2110-2113.pdf" TargetMode="External"/><Relationship Id="rId_hyperlink_31" Type="http://schemas.openxmlformats.org/officeDocument/2006/relationships/hyperlink" Target="https://www.diodes.com/part/view/DGD21814M" TargetMode="External"/><Relationship Id="rId_hyperlink_32" Type="http://schemas.openxmlformats.org/officeDocument/2006/relationships/hyperlink" Target="https://www.diodes.com/assets/Datasheets/DGD21814M.pdf" TargetMode="External"/><Relationship Id="rId_hyperlink_33" Type="http://schemas.openxmlformats.org/officeDocument/2006/relationships/hyperlink" Target="https://www.diodes.com/part/view/DGD2181M" TargetMode="External"/><Relationship Id="rId_hyperlink_34" Type="http://schemas.openxmlformats.org/officeDocument/2006/relationships/hyperlink" Target="https://www.diodes.com/assets/Datasheets/DGD2181M.pdf" TargetMode="External"/><Relationship Id="rId_hyperlink_35" Type="http://schemas.openxmlformats.org/officeDocument/2006/relationships/hyperlink" Target="https://www.diodes.com/part/view/DGD21904M" TargetMode="External"/><Relationship Id="rId_hyperlink_36" Type="http://schemas.openxmlformats.org/officeDocument/2006/relationships/hyperlink" Target="https://www.diodes.com/assets/Datasheets/DGD21904M.pdf" TargetMode="External"/><Relationship Id="rId_hyperlink_37" Type="http://schemas.openxmlformats.org/officeDocument/2006/relationships/hyperlink" Target="https://www.diodes.com/part/view/DGD2190M" TargetMode="External"/><Relationship Id="rId_hyperlink_38" Type="http://schemas.openxmlformats.org/officeDocument/2006/relationships/hyperlink" Target="https://www.diodes.com/assets/Datasheets/DGD219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54.13" bestFit="true" customWidth="true" style="0"/>
    <col min="5" max="5" width="26.993" bestFit="true" customWidth="true" style="0"/>
    <col min="6" max="6" width="15.282" bestFit="true" customWidth="true" style="0"/>
    <col min="7" max="7" width="35.277" bestFit="true" customWidth="true" style="0"/>
    <col min="8" max="8" width="35.277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26.99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Hyperlink("https://www.diodes.com/part/view/DGD0507A","DGD0507A")</f>
        <v>DGD0507A</v>
      </c>
      <c r="B2" t="str">
        <f>Hyperlink("https://www.diodes.com/assets/Datasheets/DGD0507A.pdf","DGD0507A Datasheet")</f>
        <v>DGD0507A Datasheet</v>
      </c>
      <c r="C2" t="s">
        <v>13</v>
      </c>
      <c r="D2" t="s">
        <v>14</v>
      </c>
      <c r="E2">
        <v>50</v>
      </c>
      <c r="F2" t="s">
        <v>15</v>
      </c>
      <c r="G2">
        <v>1500</v>
      </c>
      <c r="H2">
        <v>2000</v>
      </c>
      <c r="I2">
        <v>20</v>
      </c>
      <c r="J2">
        <v>23</v>
      </c>
      <c r="K2">
        <v>16</v>
      </c>
      <c r="L2">
        <v>18</v>
      </c>
      <c r="M2" t="s">
        <v>16</v>
      </c>
    </row>
    <row r="3" spans="1:13">
      <c r="A3" t="str">
        <f>Hyperlink("https://www.diodes.com/part/view/DGD05473","DGD05473")</f>
        <v>DGD05473</v>
      </c>
      <c r="B3" t="str">
        <f>Hyperlink("https://www.diodes.com/assets/Datasheets/DGD05473.pdf","DGD05473 Datasheet")</f>
        <v>DGD05473 Datasheet</v>
      </c>
      <c r="C3" t="s">
        <v>17</v>
      </c>
      <c r="D3" t="s">
        <v>14</v>
      </c>
      <c r="E3">
        <v>50</v>
      </c>
      <c r="F3" t="s">
        <v>15</v>
      </c>
      <c r="G3">
        <v>1500</v>
      </c>
      <c r="H3">
        <v>2500</v>
      </c>
      <c r="I3">
        <v>20</v>
      </c>
      <c r="J3">
        <v>23</v>
      </c>
      <c r="K3">
        <v>16</v>
      </c>
      <c r="L3">
        <v>12</v>
      </c>
      <c r="M3" t="s">
        <v>16</v>
      </c>
    </row>
    <row r="4" spans="1:13">
      <c r="A4" t="str">
        <f>Hyperlink("https://www.diodes.com/part/view/DGD05473FNQ","DGD05473FNQ")</f>
        <v>DGD05473FNQ</v>
      </c>
      <c r="B4" t="str">
        <f>Hyperlink("https://www.diodes.com/assets/Datasheets/DGD05473FNQ.pdf","DGD05473FNQ Datasheet")</f>
        <v>DGD05473FNQ Datasheet</v>
      </c>
      <c r="C4" t="s">
        <v>18</v>
      </c>
      <c r="D4" t="s">
        <v>19</v>
      </c>
      <c r="E4">
        <v>50</v>
      </c>
      <c r="F4" t="s">
        <v>15</v>
      </c>
      <c r="G4">
        <v>1500</v>
      </c>
      <c r="H4">
        <v>2500</v>
      </c>
      <c r="I4">
        <v>20</v>
      </c>
      <c r="J4">
        <v>23</v>
      </c>
      <c r="K4">
        <v>16</v>
      </c>
      <c r="L4">
        <v>12</v>
      </c>
      <c r="M4" t="s">
        <v>20</v>
      </c>
    </row>
    <row r="5" spans="1:13">
      <c r="A5" t="str">
        <f>Hyperlink("https://www.diodes.com/part/view/DGD05791U","DGD05791U")</f>
        <v>DGD05791U</v>
      </c>
      <c r="B5" t="str">
        <f>Hyperlink("https://www.diodes.com/assets/Datasheets/DGD05791U.pdf","DGD05791U Datasheet")</f>
        <v>DGD05791U Datasheet</v>
      </c>
      <c r="C5" t="s">
        <v>21</v>
      </c>
      <c r="D5" t="s">
        <v>14</v>
      </c>
      <c r="E5">
        <v>100</v>
      </c>
      <c r="F5" t="s">
        <v>15</v>
      </c>
      <c r="G5">
        <v>1500</v>
      </c>
      <c r="H5">
        <v>2500</v>
      </c>
      <c r="I5">
        <v>65</v>
      </c>
      <c r="J5">
        <v>58</v>
      </c>
      <c r="K5">
        <v>19</v>
      </c>
      <c r="L5">
        <v>15</v>
      </c>
      <c r="M5" t="s">
        <v>20</v>
      </c>
    </row>
    <row r="6" spans="1:13">
      <c r="A6" t="str">
        <f>Hyperlink("https://www.diodes.com/part/view/DGD0579U","DGD0579U")</f>
        <v>DGD0579U</v>
      </c>
      <c r="B6" t="str">
        <f>Hyperlink("https://www.diodes.com/assets/Datasheets/DGD0579U.pdf","DGD0579U Datasheet")</f>
        <v>DGD0579U Datasheet</v>
      </c>
      <c r="C6" t="s">
        <v>22</v>
      </c>
      <c r="D6" t="s">
        <v>14</v>
      </c>
      <c r="E6">
        <v>100</v>
      </c>
      <c r="F6" t="s">
        <v>15</v>
      </c>
      <c r="G6">
        <v>1500</v>
      </c>
      <c r="H6">
        <v>2500</v>
      </c>
      <c r="I6">
        <v>65</v>
      </c>
      <c r="J6">
        <v>58</v>
      </c>
      <c r="K6">
        <v>19</v>
      </c>
      <c r="L6">
        <v>15</v>
      </c>
      <c r="M6" t="s">
        <v>16</v>
      </c>
    </row>
    <row r="7" spans="1:13">
      <c r="A7" t="str">
        <f>Hyperlink("https://www.diodes.com/part/view/DGD0579UFNQ","DGD0579UFNQ")</f>
        <v>DGD0579UFNQ</v>
      </c>
      <c r="B7" t="str">
        <f>Hyperlink("https://www.diodes.com/assets/Datasheets/DGD0579UFNQ.pdf","DGD0579UFNQ Datasheet")</f>
        <v>DGD0579UFNQ Datasheet</v>
      </c>
      <c r="C7" t="s">
        <v>23</v>
      </c>
      <c r="D7" t="s">
        <v>19</v>
      </c>
      <c r="E7">
        <v>100</v>
      </c>
      <c r="F7" t="s">
        <v>15</v>
      </c>
      <c r="G7">
        <v>1500</v>
      </c>
      <c r="H7">
        <v>2500</v>
      </c>
      <c r="I7">
        <v>65</v>
      </c>
      <c r="J7">
        <v>58</v>
      </c>
      <c r="K7">
        <v>19</v>
      </c>
      <c r="L7">
        <v>15</v>
      </c>
      <c r="M7" t="s">
        <v>20</v>
      </c>
    </row>
    <row r="8" spans="1:13">
      <c r="A8" t="str">
        <f>Hyperlink("https://www.diodes.com/part/view/DGD0590A","DGD0590A")</f>
        <v>DGD0590A</v>
      </c>
      <c r="B8" t="str">
        <f>Hyperlink("https://www.diodes.com/assets/Datasheets/DGD0590A.pdf","DGD0590A Datasheet")</f>
        <v>DGD0590A Datasheet</v>
      </c>
      <c r="C8" t="s">
        <v>24</v>
      </c>
      <c r="D8" t="s">
        <v>14</v>
      </c>
      <c r="E8">
        <v>40</v>
      </c>
      <c r="F8" t="s">
        <v>25</v>
      </c>
      <c r="G8">
        <v>1000</v>
      </c>
      <c r="H8" t="s">
        <v>26</v>
      </c>
      <c r="I8">
        <v>16</v>
      </c>
      <c r="J8">
        <v>17</v>
      </c>
      <c r="K8">
        <v>27</v>
      </c>
      <c r="L8">
        <v>29</v>
      </c>
      <c r="M8" t="s">
        <v>27</v>
      </c>
    </row>
    <row r="9" spans="1:13">
      <c r="A9" t="str">
        <f>Hyperlink("https://www.diodes.com/part/view/DGD0597FU","DGD0597FU")</f>
        <v>DGD0597FU</v>
      </c>
      <c r="B9" t="str">
        <f>Hyperlink("https://www.diodes.com/assets/Datasheets/DGD0597FU.pdf","DGD0597FU Datasheet")</f>
        <v>DGD0597FU Datasheet</v>
      </c>
      <c r="C9" t="s">
        <v>28</v>
      </c>
      <c r="D9" t="s">
        <v>14</v>
      </c>
      <c r="E9">
        <v>40</v>
      </c>
      <c r="F9" t="s">
        <v>25</v>
      </c>
      <c r="G9">
        <v>1500</v>
      </c>
      <c r="H9">
        <v>2500</v>
      </c>
      <c r="I9">
        <v>14</v>
      </c>
      <c r="J9">
        <v>14</v>
      </c>
      <c r="K9">
        <v>7</v>
      </c>
      <c r="L9">
        <v>5</v>
      </c>
      <c r="M9" t="s">
        <v>29</v>
      </c>
    </row>
    <row r="10" spans="1:13">
      <c r="A10" t="str">
        <f>Hyperlink("https://www.diodes.com/part/view/DGD0597FUQ","DGD0597FUQ")</f>
        <v>DGD0597FUQ</v>
      </c>
      <c r="B10" t="str">
        <f>Hyperlink("https://www.diodes.com/assets/Datasheets/DGD0597FUQ.pdf","DGD0597FUQ Datasheet")</f>
        <v>DGD0597FUQ Datasheet</v>
      </c>
      <c r="C10" t="s">
        <v>30</v>
      </c>
      <c r="D10" t="s">
        <v>19</v>
      </c>
      <c r="E10">
        <v>40</v>
      </c>
      <c r="F10" t="s">
        <v>25</v>
      </c>
      <c r="G10">
        <v>1500</v>
      </c>
      <c r="H10">
        <v>2500</v>
      </c>
      <c r="I10">
        <v>14</v>
      </c>
      <c r="J10">
        <v>14</v>
      </c>
      <c r="K10">
        <v>7</v>
      </c>
      <c r="L10">
        <v>5</v>
      </c>
      <c r="M10" t="s">
        <v>29</v>
      </c>
    </row>
    <row r="11" spans="1:13">
      <c r="A11" t="str">
        <f>Hyperlink("https://www.diodes.com/part/view/DGD2005","DGD2005")</f>
        <v>DGD2005</v>
      </c>
      <c r="B11" t="str">
        <f>Hyperlink("https://www.diodes.com/assets/Datasheets/DGD2005.pdf","DGD2005 Datasheet")</f>
        <v>DGD2005 Datasheet</v>
      </c>
      <c r="C11" t="s">
        <v>31</v>
      </c>
      <c r="D11" t="s">
        <v>14</v>
      </c>
      <c r="E11">
        <v>200</v>
      </c>
      <c r="F11" t="s">
        <v>25</v>
      </c>
      <c r="G11">
        <v>290</v>
      </c>
      <c r="H11">
        <v>600</v>
      </c>
      <c r="I11">
        <v>220</v>
      </c>
      <c r="J11">
        <v>200</v>
      </c>
      <c r="K11">
        <v>100</v>
      </c>
      <c r="L11">
        <v>35</v>
      </c>
      <c r="M11" t="s">
        <v>32</v>
      </c>
    </row>
    <row r="12" spans="1:13">
      <c r="A12" t="str">
        <f>Hyperlink("https://www.diodes.com/part/view/DGD2101M","DGD2101M")</f>
        <v>DGD2101M</v>
      </c>
      <c r="B12" t="str">
        <f>Hyperlink("https://www.diodes.com/assets/Datasheets/DGD2101M.pdf","DGD2101M Datasheet")</f>
        <v>DGD2101M Datasheet</v>
      </c>
      <c r="C12" t="s">
        <v>31</v>
      </c>
      <c r="D12" t="s">
        <v>14</v>
      </c>
      <c r="E12">
        <v>600</v>
      </c>
      <c r="F12" t="s">
        <v>25</v>
      </c>
      <c r="G12">
        <v>290</v>
      </c>
      <c r="H12">
        <v>600</v>
      </c>
      <c r="I12">
        <v>160</v>
      </c>
      <c r="J12">
        <v>150</v>
      </c>
      <c r="K12">
        <v>70</v>
      </c>
      <c r="L12">
        <v>35</v>
      </c>
      <c r="M12" t="s">
        <v>32</v>
      </c>
    </row>
    <row r="13" spans="1:13">
      <c r="A13" t="str">
        <f>Hyperlink("https://www.diodes.com/part/view/DGD21064M","DGD21064M")</f>
        <v>DGD21064M</v>
      </c>
      <c r="B13" t="str">
        <f>Hyperlink("https://www.diodes.com/assets/Datasheets/DGD21064M.pdf","DGD21064M Datasheet")</f>
        <v>DGD21064M Datasheet</v>
      </c>
      <c r="C13" t="s">
        <v>33</v>
      </c>
      <c r="D13" t="s">
        <v>14</v>
      </c>
      <c r="E13">
        <v>600</v>
      </c>
      <c r="F13" t="s">
        <v>25</v>
      </c>
      <c r="G13">
        <v>290</v>
      </c>
      <c r="H13">
        <v>600</v>
      </c>
      <c r="I13">
        <v>220</v>
      </c>
      <c r="J13">
        <v>200</v>
      </c>
      <c r="K13">
        <v>100</v>
      </c>
      <c r="L13">
        <v>35</v>
      </c>
      <c r="M13" t="s">
        <v>34</v>
      </c>
    </row>
    <row r="14" spans="1:13">
      <c r="A14" t="str">
        <f>Hyperlink("https://www.diodes.com/part/view/DGD2106M","DGD2106M")</f>
        <v>DGD2106M</v>
      </c>
      <c r="B14" t="str">
        <f>Hyperlink("https://www.diodes.com/assets/Datasheets/DGD2106M.pdf","DGD2106M Datasheet")</f>
        <v>DGD2106M Datasheet</v>
      </c>
      <c r="C14" t="s">
        <v>31</v>
      </c>
      <c r="D14" t="s">
        <v>14</v>
      </c>
      <c r="E14">
        <v>600</v>
      </c>
      <c r="F14" t="s">
        <v>25</v>
      </c>
      <c r="G14">
        <v>290</v>
      </c>
      <c r="H14">
        <v>600</v>
      </c>
      <c r="I14">
        <v>220</v>
      </c>
      <c r="J14">
        <v>200</v>
      </c>
      <c r="K14">
        <v>100</v>
      </c>
      <c r="L14">
        <v>35</v>
      </c>
      <c r="M14" t="s">
        <v>35</v>
      </c>
    </row>
    <row r="15" spans="1:13">
      <c r="A15" t="str">
        <f>Hyperlink("https://www.diodes.com/part/view/DGD2110","DGD2110")</f>
        <v>DGD2110</v>
      </c>
      <c r="B15" t="str">
        <f>Hyperlink("https://www.diodes.com/assets/Datasheets/DGD2110-2113.pdf","DGD2110 Datasheet")</f>
        <v>DGD2110 Datasheet</v>
      </c>
      <c r="C15" t="s">
        <v>36</v>
      </c>
      <c r="D15" t="s">
        <v>14</v>
      </c>
      <c r="E15">
        <v>500</v>
      </c>
      <c r="F15" t="s">
        <v>37</v>
      </c>
      <c r="G15">
        <v>2500</v>
      </c>
      <c r="H15">
        <v>2500</v>
      </c>
      <c r="I15">
        <v>105</v>
      </c>
      <c r="J15">
        <v>94</v>
      </c>
      <c r="K15">
        <v>15</v>
      </c>
      <c r="L15">
        <v>13</v>
      </c>
      <c r="M15" t="s">
        <v>38</v>
      </c>
    </row>
    <row r="16" spans="1:13">
      <c r="A16" t="str">
        <f>Hyperlink("https://www.diodes.com/part/view/DGD2113","DGD2113")</f>
        <v>DGD2113</v>
      </c>
      <c r="B16" t="str">
        <f>Hyperlink("https://www.diodes.com/assets/Datasheets/DGD2110-2113.pdf","DGD2113 Datasheet")</f>
        <v>DGD2113 Datasheet</v>
      </c>
      <c r="C16" t="s">
        <v>39</v>
      </c>
      <c r="D16" t="s">
        <v>14</v>
      </c>
      <c r="E16">
        <v>600</v>
      </c>
      <c r="F16" t="s">
        <v>37</v>
      </c>
      <c r="G16">
        <v>2500</v>
      </c>
      <c r="H16">
        <v>2500</v>
      </c>
      <c r="I16">
        <v>105</v>
      </c>
      <c r="J16">
        <v>94</v>
      </c>
      <c r="K16">
        <v>15</v>
      </c>
      <c r="L16">
        <v>13</v>
      </c>
      <c r="M16" t="s">
        <v>38</v>
      </c>
    </row>
    <row r="17" spans="1:13">
      <c r="A17" t="str">
        <f>Hyperlink("https://www.diodes.com/part/view/DGD21814M","DGD21814M")</f>
        <v>DGD21814M</v>
      </c>
      <c r="B17" t="str">
        <f>Hyperlink("https://www.diodes.com/assets/Datasheets/DGD21814M.pdf","DGD21814M Datasheet")</f>
        <v>DGD21814M Datasheet</v>
      </c>
      <c r="C17" t="s">
        <v>33</v>
      </c>
      <c r="D17" t="s">
        <v>14</v>
      </c>
      <c r="E17">
        <v>600</v>
      </c>
      <c r="F17" t="s">
        <v>25</v>
      </c>
      <c r="G17">
        <v>1900</v>
      </c>
      <c r="H17">
        <v>2300</v>
      </c>
      <c r="I17">
        <v>180</v>
      </c>
      <c r="J17">
        <v>220</v>
      </c>
      <c r="K17">
        <v>40</v>
      </c>
      <c r="L17">
        <v>20</v>
      </c>
      <c r="M17" t="s">
        <v>34</v>
      </c>
    </row>
    <row r="18" spans="1:13">
      <c r="A18" t="str">
        <f>Hyperlink("https://www.diodes.com/part/view/DGD2181M","DGD2181M")</f>
        <v>DGD2181M</v>
      </c>
      <c r="B18" t="str">
        <f>Hyperlink("https://www.diodes.com/assets/Datasheets/DGD2181M.pdf","DGD2181M Datasheet")</f>
        <v>DGD2181M Datasheet</v>
      </c>
      <c r="C18" t="s">
        <v>31</v>
      </c>
      <c r="D18" t="s">
        <v>14</v>
      </c>
      <c r="E18">
        <v>600</v>
      </c>
      <c r="F18" t="s">
        <v>25</v>
      </c>
      <c r="G18">
        <v>1900</v>
      </c>
      <c r="H18">
        <v>2300</v>
      </c>
      <c r="I18">
        <v>180</v>
      </c>
      <c r="J18">
        <v>220</v>
      </c>
      <c r="K18">
        <v>40</v>
      </c>
      <c r="L18">
        <v>20</v>
      </c>
      <c r="M18" t="s">
        <v>32</v>
      </c>
    </row>
    <row r="19" spans="1:13">
      <c r="A19" t="str">
        <f>Hyperlink("https://www.diodes.com/part/view/DGD21904M","DGD21904M")</f>
        <v>DGD21904M</v>
      </c>
      <c r="B19" t="str">
        <f>Hyperlink("https://www.diodes.com/assets/Datasheets/DGD21904M.pdf","DGD21904M Datasheet")</f>
        <v>DGD21904M Datasheet</v>
      </c>
      <c r="C19" t="s">
        <v>33</v>
      </c>
      <c r="D19" t="s">
        <v>14</v>
      </c>
      <c r="E19">
        <v>600</v>
      </c>
      <c r="F19" t="s">
        <v>25</v>
      </c>
      <c r="G19">
        <v>4500</v>
      </c>
      <c r="H19">
        <v>4500</v>
      </c>
      <c r="I19">
        <v>140</v>
      </c>
      <c r="J19">
        <v>140</v>
      </c>
      <c r="K19">
        <v>25</v>
      </c>
      <c r="L19">
        <v>20</v>
      </c>
      <c r="M19" t="s">
        <v>34</v>
      </c>
    </row>
    <row r="20" spans="1:13">
      <c r="A20" t="str">
        <f>Hyperlink("https://www.diodes.com/part/view/DGD2190M","DGD2190M")</f>
        <v>DGD2190M</v>
      </c>
      <c r="B20" t="str">
        <f>Hyperlink("https://www.diodes.com/assets/Datasheets/DGD2190M.pdf","DGD2190M Datasheet")</f>
        <v>DGD2190M Datasheet</v>
      </c>
      <c r="C20" t="s">
        <v>31</v>
      </c>
      <c r="D20" t="s">
        <v>14</v>
      </c>
      <c r="E20">
        <v>600</v>
      </c>
      <c r="F20" t="s">
        <v>25</v>
      </c>
      <c r="G20">
        <v>4500</v>
      </c>
      <c r="H20">
        <v>4500</v>
      </c>
      <c r="I20">
        <v>140</v>
      </c>
      <c r="J20">
        <v>140</v>
      </c>
      <c r="K20">
        <v>25</v>
      </c>
      <c r="L20">
        <v>20</v>
      </c>
      <c r="M20" t="s">
        <v>32</v>
      </c>
    </row>
  </sheetData>
  <hyperlinks>
    <hyperlink ref="A2" r:id="rId_hyperlink_1" tooltip="DGD0507A" display="DGD0507A"/>
    <hyperlink ref="B2" r:id="rId_hyperlink_2" tooltip="DGD0507A Datasheet" display="DGD0507A Datasheet"/>
    <hyperlink ref="A3" r:id="rId_hyperlink_3" tooltip="DGD05473" display="DGD05473"/>
    <hyperlink ref="B3" r:id="rId_hyperlink_4" tooltip="DGD05473 Datasheet" display="DGD05473 Datasheet"/>
    <hyperlink ref="A4" r:id="rId_hyperlink_5" tooltip="DGD05473FNQ" display="DGD05473FNQ"/>
    <hyperlink ref="B4" r:id="rId_hyperlink_6" tooltip="DGD05473FNQ Datasheet" display="DGD05473FNQ Datasheet"/>
    <hyperlink ref="A5" r:id="rId_hyperlink_7" tooltip="DGD05791U" display="DGD05791U"/>
    <hyperlink ref="B5" r:id="rId_hyperlink_8" tooltip="DGD05791U Datasheet" display="DGD05791U Datasheet"/>
    <hyperlink ref="A6" r:id="rId_hyperlink_9" tooltip="DGD0579U" display="DGD0579U"/>
    <hyperlink ref="B6" r:id="rId_hyperlink_10" tooltip="DGD0579U Datasheet" display="DGD0579U Datasheet"/>
    <hyperlink ref="A7" r:id="rId_hyperlink_11" tooltip="DGD0579UFNQ" display="DGD0579UFNQ"/>
    <hyperlink ref="B7" r:id="rId_hyperlink_12" tooltip="DGD0579UFNQ Datasheet" display="DGD0579UFNQ Datasheet"/>
    <hyperlink ref="A8" r:id="rId_hyperlink_13" tooltip="DGD0590A" display="DGD0590A"/>
    <hyperlink ref="B8" r:id="rId_hyperlink_14" tooltip="DGD0590A Datasheet" display="DGD0590A Datasheet"/>
    <hyperlink ref="A9" r:id="rId_hyperlink_15" tooltip="DGD0597FU" display="DGD0597FU"/>
    <hyperlink ref="B9" r:id="rId_hyperlink_16" tooltip="DGD0597FU Datasheet" display="DGD0597FU Datasheet"/>
    <hyperlink ref="A10" r:id="rId_hyperlink_17" tooltip="DGD0597FUQ" display="DGD0597FUQ"/>
    <hyperlink ref="B10" r:id="rId_hyperlink_18" tooltip="DGD0597FUQ Datasheet" display="DGD0597FUQ Datasheet"/>
    <hyperlink ref="A11" r:id="rId_hyperlink_19" tooltip="DGD2005" display="DGD2005"/>
    <hyperlink ref="B11" r:id="rId_hyperlink_20" tooltip="DGD2005 Datasheet" display="DGD2005 Datasheet"/>
    <hyperlink ref="A12" r:id="rId_hyperlink_21" tooltip="DGD2101M" display="DGD2101M"/>
    <hyperlink ref="B12" r:id="rId_hyperlink_22" tooltip="DGD2101M Datasheet" display="DGD2101M Datasheet"/>
    <hyperlink ref="A13" r:id="rId_hyperlink_23" tooltip="DGD21064M" display="DGD21064M"/>
    <hyperlink ref="B13" r:id="rId_hyperlink_24" tooltip="DGD21064M Datasheet" display="DGD21064M Datasheet"/>
    <hyperlink ref="A14" r:id="rId_hyperlink_25" tooltip="DGD2106M" display="DGD2106M"/>
    <hyperlink ref="B14" r:id="rId_hyperlink_26" tooltip="DGD2106M Datasheet" display="DGD2106M Datasheet"/>
    <hyperlink ref="A15" r:id="rId_hyperlink_27" tooltip="DGD2110" display="DGD2110"/>
    <hyperlink ref="B15" r:id="rId_hyperlink_28" tooltip="DGD2110 Datasheet" display="DGD2110 Datasheet"/>
    <hyperlink ref="A16" r:id="rId_hyperlink_29" tooltip="DGD2113" display="DGD2113"/>
    <hyperlink ref="B16" r:id="rId_hyperlink_30" tooltip="DGD2113 Datasheet" display="DGD2113 Datasheet"/>
    <hyperlink ref="A17" r:id="rId_hyperlink_31" tooltip="DGD21814M" display="DGD21814M"/>
    <hyperlink ref="B17" r:id="rId_hyperlink_32" tooltip="DGD21814M Datasheet" display="DGD21814M Datasheet"/>
    <hyperlink ref="A18" r:id="rId_hyperlink_33" tooltip="DGD2181M" display="DGD2181M"/>
    <hyperlink ref="B18" r:id="rId_hyperlink_34" tooltip="DGD2181M Datasheet" display="DGD2181M Datasheet"/>
    <hyperlink ref="A19" r:id="rId_hyperlink_35" tooltip="DGD21904M" display="DGD21904M"/>
    <hyperlink ref="B19" r:id="rId_hyperlink_36" tooltip="DGD21904M Datasheet" display="DGD21904M Datasheet"/>
    <hyperlink ref="A20" r:id="rId_hyperlink_37" tooltip="DGD2190M" display="DGD2190M"/>
    <hyperlink ref="B20" r:id="rId_hyperlink_38" tooltip="DGD2190M Datasheet" display="DGD2190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2024-04-23T05:12:03-05:00</dcterms:created>
  <dcterms:modified xsi:type="dcterms:W3CDTF">2024-04-23T05:12:03-05:00</dcterms:modified>
  <dc:title>Untitled Spreadsheet</dc:title>
  <dc:description/>
  <dc:subject/>
  <cp:keywords/>
  <cp:category/>
</cp:coreProperties>
</file>