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<sst xmlns="http://schemas.openxmlformats.org/spreadsheetml/2006/main" uniqueCount="67">
  <si>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</si>
  <si>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</si>
  <si>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</si>
  <si>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AC Voltage (V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AC</t>
    </r>
    <r>
      <rPr>
        <rFont val="Calibri"/>
        <b val="false"/>
        <i val="false"/>
        <strike val="false"/>
        <color rgb="FF000000"/>
        <sz val="11"/>
        <u val="none"/>
      </rPr>
      <t xml:space="preserve">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</si>
  <si>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AC Voltage (V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AC</t>
    </r>
    <r>
      <rPr>
        <rFont val="Calibri"/>
        <b val="false"/>
        <i val="false"/>
        <strike val="false"/>
        <color rgb="FF000000"/>
        <sz val="11"/>
        <u val="none"/>
      </rPr>
      <t xml:space="preserve">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</si>
  <si>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DC VDD (V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DC</t>
    </r>
    <r>
      <rPr>
        <rFont val="Calibri"/>
        <b val="false"/>
        <i val="false"/>
        <strike val="false"/>
        <color rgb="FF000000"/>
        <sz val="11"/>
        <u val="none"/>
      </rPr>
      <t xml:space="preserve">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</si>
  <si>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</si>
  <si>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</si>
  <si>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</si>
  <si>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</si>
  <si>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</si>
  <si>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</si>
  <si>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</si>
  <si>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</si>
  <si>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High performance dimming LED controller</t>
  </si>
  <si>
    <t>External MOSFET</t>
  </si>
  <si>
    <t>80K</t>
  </si>
  <si>
    <t>&gt; 85</t>
  </si>
  <si>
    <t>PWM, Analog</t>
  </si>
  <si>
    <t>'-40~+105</t>
  </si>
  <si>
    <t>SO-8</t>
  </si>
  <si>
    <t xml:space="preserve">HIGH PERFORMANCE DIMMABLE LED CONTROLLER
</t>
  </si>
  <si>
    <t>Analog, PWM to Analog</t>
  </si>
  <si>
    <t>-40~+105</t>
  </si>
  <si>
    <t>HIGH PERFORMANCE DIMMABLE LED CONTROLLER</t>
  </si>
  <si>
    <t>'-40~105</t>
  </si>
  <si>
    <t>High PF, Offline Dimmable LED Controller &amp; Driver with Internal High-Voltage MOSFET</t>
  </si>
  <si>
    <t>N/A</t>
  </si>
  <si>
    <t>Triac</t>
  </si>
  <si>
    <t>-40~105</t>
  </si>
  <si>
    <t>SO-7, SO-8</t>
  </si>
  <si>
    <t>DIMMABLE LED DRIVER</t>
  </si>
  <si>
    <t>SO-7</t>
  </si>
  <si>
    <t>Triac Dimmable LED Driver</t>
  </si>
  <si>
    <t>-40 to 105</t>
  </si>
  <si>
    <t>High PF, Offline Dimmable LED Driver with Internal High-Voltage MOSFET</t>
  </si>
  <si>
    <t>180, 230</t>
  </si>
  <si>
    <t>HIGH EFFICIENCY DIMMABLE LED DRIVER</t>
  </si>
  <si>
    <t>Universial high voltage step down converter</t>
  </si>
  <si>
    <t>&gt;60</t>
  </si>
  <si>
    <t>SOT25</t>
  </si>
  <si>
    <t>ULTRA-LOW STANDBY POWER HV BUCK CONVERTER</t>
  </si>
  <si>
    <t>up to 50</t>
  </si>
  <si>
    <t xml:space="preserve">HIGH VOLTAGE STEP-DOWN SWITCHER UP TO 300mA OUTPUT CURRENT
</t>
  </si>
  <si>
    <t>60%</t>
  </si>
  <si>
    <t>-40 to 125</t>
  </si>
  <si>
    <t>LOW STANDBY POWER PFC CONTROLLER</t>
  </si>
  <si>
    <t>SOT26</t>
  </si>
  <si>
    <t>Adaptive 100/120Hz LED Current Ripple Suppressor</t>
  </si>
  <si>
    <t>&gt;85</t>
  </si>
  <si>
    <t>-40~150</t>
  </si>
  <si>
    <t>Transition Mode PFC LED Controller</t>
  </si>
  <si>
    <t>-40~125</t>
  </si>
  <si>
    <t>Flexible 0-10V Dimming Signal Interface Controller</t>
  </si>
  <si>
    <t>0.5-5</t>
  </si>
  <si>
    <t>±2.5</t>
  </si>
  <si>
    <t>PWM, 0-10V and Potentiometer</t>
  </si>
  <si>
    <t>UNIVERSAL HIGH VOLTAGE LED DRIVER</t>
  </si>
  <si>
    <t>Linear and PWM</t>
  </si>
  <si>
    <t>SO-16, U-DFN6040-12</t>
  </si>
  <si>
    <t>LINEAR AND PWM DIMMING HIGH VOLTAGE LED DRIVER</t>
  </si>
  <si>
    <t>Internal MOSFET (650V, up to 2A)</t>
  </si>
  <si>
    <t>UNIVERSAL HIGH VOLTAGE HIGH BRIGHTNESS LED DRIVER</t>
  </si>
  <si>
    <t>PWM to DC</t>
  </si>
  <si>
    <t>-40~85, -40~105</t>
  </si>
  <si>
    <t>SO-8, SO-8EP</t>
  </si>
  <si>
    <t>OFFLINE, HIGH PF, HIGH EFFICIENCY DIMMABLE LED DRIVER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</si>
</sst>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665" TargetMode="External"/><Relationship Id="rId_hyperlink_2" Type="http://schemas.openxmlformats.org/officeDocument/2006/relationships/hyperlink" Target="https://www.diodes.com/assets/Datasheets/AL1665.pdf" TargetMode="External"/><Relationship Id="rId_hyperlink_3" Type="http://schemas.openxmlformats.org/officeDocument/2006/relationships/hyperlink" Target="https://www.diodes.com/part/view/AL1666" TargetMode="External"/><Relationship Id="rId_hyperlink_4" Type="http://schemas.openxmlformats.org/officeDocument/2006/relationships/hyperlink" Target="https://www.diodes.com/assets/Datasheets/AL1666.pdf" TargetMode="External"/><Relationship Id="rId_hyperlink_5" Type="http://schemas.openxmlformats.org/officeDocument/2006/relationships/hyperlink" Target="https://www.diodes.com/part/view/AL1666A" TargetMode="External"/><Relationship Id="rId_hyperlink_6" Type="http://schemas.openxmlformats.org/officeDocument/2006/relationships/hyperlink" Target="https://www.diodes.com/assets/Datasheets/AL1666A.pdf" TargetMode="External"/><Relationship Id="rId_hyperlink_7" Type="http://schemas.openxmlformats.org/officeDocument/2006/relationships/hyperlink" Target="https://www.diodes.com/part/view/AL1692" TargetMode="External"/><Relationship Id="rId_hyperlink_8" Type="http://schemas.openxmlformats.org/officeDocument/2006/relationships/hyperlink" Target="https://www.diodes.com/assets/Datasheets/AL1692.pdf" TargetMode="External"/><Relationship Id="rId_hyperlink_9" Type="http://schemas.openxmlformats.org/officeDocument/2006/relationships/hyperlink" Target="https://www.diodes.com/part/view/AL1692-30B" TargetMode="External"/><Relationship Id="rId_hyperlink_10" Type="http://schemas.openxmlformats.org/officeDocument/2006/relationships/hyperlink" Target="https://www.diodes.com/assets/Datasheets/AL1692-30B.pdf" TargetMode="External"/><Relationship Id="rId_hyperlink_11" Type="http://schemas.openxmlformats.org/officeDocument/2006/relationships/hyperlink" Target="https://www.diodes.com/part/view/AL1692K" TargetMode="External"/><Relationship Id="rId_hyperlink_12" Type="http://schemas.openxmlformats.org/officeDocument/2006/relationships/hyperlink" Target="https://www.diodes.com/assets/Datasheets/AL1692K.pdf" TargetMode="External"/><Relationship Id="rId_hyperlink_13" Type="http://schemas.openxmlformats.org/officeDocument/2006/relationships/hyperlink" Target="https://www.diodes.com/part/view/AL1697" TargetMode="External"/><Relationship Id="rId_hyperlink_14" Type="http://schemas.openxmlformats.org/officeDocument/2006/relationships/hyperlink" Target="https://www.diodes.com/assets/Datasheets/AL1697.pdf" TargetMode="External"/><Relationship Id="rId_hyperlink_15" Type="http://schemas.openxmlformats.org/officeDocument/2006/relationships/hyperlink" Target="https://www.diodes.com/part/view/AL1698" TargetMode="External"/><Relationship Id="rId_hyperlink_16" Type="http://schemas.openxmlformats.org/officeDocument/2006/relationships/hyperlink" Target="https://www.diodes.com/assets/Datasheets/AL1698.pdf" TargetMode="External"/><Relationship Id="rId_hyperlink_17" Type="http://schemas.openxmlformats.org/officeDocument/2006/relationships/hyperlink" Target="https://www.diodes.com/part/view/AL1698K" TargetMode="External"/><Relationship Id="rId_hyperlink_18" Type="http://schemas.openxmlformats.org/officeDocument/2006/relationships/hyperlink" Target="https://www.diodes.com/assets/Datasheets/AL1698K.pdf" TargetMode="External"/><Relationship Id="rId_hyperlink_19" Type="http://schemas.openxmlformats.org/officeDocument/2006/relationships/hyperlink" Target="https://www.diodes.com/part/view/AL17050" TargetMode="External"/><Relationship Id="rId_hyperlink_20" Type="http://schemas.openxmlformats.org/officeDocument/2006/relationships/hyperlink" Target="https://www.diodes.com/assets/Datasheets/AL17050.pdf" TargetMode="External"/><Relationship Id="rId_hyperlink_21" Type="http://schemas.openxmlformats.org/officeDocument/2006/relationships/hyperlink" Target="https://www.diodes.com/part/view/AL17051" TargetMode="External"/><Relationship Id="rId_hyperlink_22" Type="http://schemas.openxmlformats.org/officeDocument/2006/relationships/hyperlink" Target="https://www.diodes.com/assets/Datasheets/AL17051.pdf" TargetMode="External"/><Relationship Id="rId_hyperlink_23" Type="http://schemas.openxmlformats.org/officeDocument/2006/relationships/hyperlink" Target="https://www.diodes.com/part/view/AL17150-10B" TargetMode="External"/><Relationship Id="rId_hyperlink_24" Type="http://schemas.openxmlformats.org/officeDocument/2006/relationships/hyperlink" Target="https://www.diodes.com/assets/Datasheets/AL17150-10B.pdf" TargetMode="External"/><Relationship Id="rId_hyperlink_25" Type="http://schemas.openxmlformats.org/officeDocument/2006/relationships/hyperlink" Target="https://www.diodes.com/part/view/AL1788" TargetMode="External"/><Relationship Id="rId_hyperlink_26" Type="http://schemas.openxmlformats.org/officeDocument/2006/relationships/hyperlink" Target="https://www.diodes.com/assets/Datasheets/AL1788.pdf" TargetMode="External"/><Relationship Id="rId_hyperlink_27" Type="http://schemas.openxmlformats.org/officeDocument/2006/relationships/hyperlink" Target="https://www.diodes.com/part/view/AL5822" TargetMode="External"/><Relationship Id="rId_hyperlink_28" Type="http://schemas.openxmlformats.org/officeDocument/2006/relationships/hyperlink" Target="https://www.diodes.com/assets/Datasheets/AL5822.pdf" TargetMode="External"/><Relationship Id="rId_hyperlink_29" Type="http://schemas.openxmlformats.org/officeDocument/2006/relationships/hyperlink" Target="https://www.diodes.com/part/view/AL6562A" TargetMode="External"/><Relationship Id="rId_hyperlink_30" Type="http://schemas.openxmlformats.org/officeDocument/2006/relationships/hyperlink" Target="https://www.diodes.com/assets/Datasheets/AL6562A.pdf" TargetMode="External"/><Relationship Id="rId_hyperlink_31" Type="http://schemas.openxmlformats.org/officeDocument/2006/relationships/hyperlink" Target="https://www.diodes.com/part/view/AL8116" TargetMode="External"/><Relationship Id="rId_hyperlink_32" Type="http://schemas.openxmlformats.org/officeDocument/2006/relationships/hyperlink" Target="https://www.diodes.com/assets/Datasheets/AL8116.pdf" TargetMode="External"/><Relationship Id="rId_hyperlink_33" Type="http://schemas.openxmlformats.org/officeDocument/2006/relationships/hyperlink" Target="https://www.diodes.com/part/view/AL9901" TargetMode="External"/><Relationship Id="rId_hyperlink_34" Type="http://schemas.openxmlformats.org/officeDocument/2006/relationships/hyperlink" Target="https://www.diodes.com/assets/Datasheets/AL9901.pdf" TargetMode="External"/><Relationship Id="rId_hyperlink_35" Type="http://schemas.openxmlformats.org/officeDocument/2006/relationships/hyperlink" Target="https://www.diodes.com/part/view/AL9902" TargetMode="External"/><Relationship Id="rId_hyperlink_36" Type="http://schemas.openxmlformats.org/officeDocument/2006/relationships/hyperlink" Target="https://www.diodes.com/assets/Datasheets/AL9902.pdf" TargetMode="External"/><Relationship Id="rId_hyperlink_37" Type="http://schemas.openxmlformats.org/officeDocument/2006/relationships/hyperlink" Target="https://www.diodes.com/part/view/AL9910" TargetMode="External"/><Relationship Id="rId_hyperlink_38" Type="http://schemas.openxmlformats.org/officeDocument/2006/relationships/hyperlink" Target="https://www.diodes.com/assets/Datasheets/AL9910_A.pdf" TargetMode="External"/><Relationship Id="rId_hyperlink_39" Type="http://schemas.openxmlformats.org/officeDocument/2006/relationships/hyperlink" Target="https://www.diodes.com/part/view/AL9910+%28Chinese+Version%29" TargetMode="External"/><Relationship Id="rId_hyperlink_40" Type="http://schemas.openxmlformats.org/officeDocument/2006/relationships/hyperlink" Target="https://www.diodes.com/assets/Datasheets/AL9910_Chi.pdf" TargetMode="External"/><Relationship Id="rId_hyperlink_41" Type="http://schemas.openxmlformats.org/officeDocument/2006/relationships/hyperlink" Target="https://www.diodes.com/part/view/AL9910-5" TargetMode="External"/><Relationship Id="rId_hyperlink_42" Type="http://schemas.openxmlformats.org/officeDocument/2006/relationships/hyperlink" Target="https://www.diodes.com/assets/Datasheets/AL9910_A.pdf" TargetMode="External"/><Relationship Id="rId_hyperlink_43" Type="http://schemas.openxmlformats.org/officeDocument/2006/relationships/hyperlink" Target="https://www.diodes.com/part/view/AL9910-5+%28Chinese+Version%29" TargetMode="External"/><Relationship Id="rId_hyperlink_44" Type="http://schemas.openxmlformats.org/officeDocument/2006/relationships/hyperlink" Target="https://www.diodes.com/assets/Datasheets/AL9910_Chi.pdf" TargetMode="External"/><Relationship Id="rId_hyperlink_45" Type="http://schemas.openxmlformats.org/officeDocument/2006/relationships/hyperlink" Target="https://www.diodes.com/part/view/AL9910A" TargetMode="External"/><Relationship Id="rId_hyperlink_46" Type="http://schemas.openxmlformats.org/officeDocument/2006/relationships/hyperlink" Target="https://www.diodes.com/assets/Datasheets/AL9910_A.pdf" TargetMode="External"/><Relationship Id="rId_hyperlink_47" Type="http://schemas.openxmlformats.org/officeDocument/2006/relationships/hyperlink" Target="https://www.diodes.com/part/view/AL9910A+%28Chinese+Version%29" TargetMode="External"/><Relationship Id="rId_hyperlink_48" Type="http://schemas.openxmlformats.org/officeDocument/2006/relationships/hyperlink" Target="https://www.diodes.com/assets/Datasheets/AL9910_Chi.pdf" TargetMode="External"/><Relationship Id="rId_hyperlink_49" Type="http://schemas.openxmlformats.org/officeDocument/2006/relationships/hyperlink" Target="https://www.diodes.com/part/view/AL9910A-5" TargetMode="External"/><Relationship Id="rId_hyperlink_50" Type="http://schemas.openxmlformats.org/officeDocument/2006/relationships/hyperlink" Target="https://www.diodes.com/assets/Datasheets/AL9910_A.pdf" TargetMode="External"/><Relationship Id="rId_hyperlink_51" Type="http://schemas.openxmlformats.org/officeDocument/2006/relationships/hyperlink" Target="https://www.diodes.com/part/view/AP1694AS" TargetMode="External"/><Relationship Id="rId_hyperlink_52" Type="http://schemas.openxmlformats.org/officeDocument/2006/relationships/hyperlink" Target="https://www.diodes.com/assets/Datasheets/AP1694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31.707" bestFit="true" customWidth="true" style="0"/>
    <col min="2" max="2" width="43.561" bestFit="true" customWidth="true" style="0"/>
    <col min="3" max="3" width="98.976" bestFit="true" customWidth="true" style="0"/>
    <col min="4" max="4" width="36.42" bestFit="true" customWidth="true" style="0"/>
    <col min="5" max="5" width="36.42" bestFit="true" customWidth="true" style="0"/>
    <col min="6" max="6" width="24.708" bestFit="true" customWidth="true" style="0"/>
    <col min="7" max="7" width="38.848" bestFit="true" customWidth="true" style="0"/>
    <col min="8" max="8" width="18.71" bestFit="true" customWidth="true" style="0"/>
    <col min="9" max="9" width="15.282" bestFit="true" customWidth="true" style="0"/>
    <col min="10" max="10" width="17.567" bestFit="true" customWidth="true" style="0"/>
    <col min="11" max="11" width="34.135" bestFit="true" customWidth="true" style="0"/>
    <col min="12" max="12" width="22.28" bestFit="true" customWidth="true" style="0"/>
    <col min="13" max="13" width="26.993" bestFit="true" customWidth="true" style="0"/>
    <col min="14" max="14" width="23.42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AC Voltage (V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AC Voltage (V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DC VDD (V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(kHz)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N1" s="1" t="s">
        <v>13</v>
      </c>
    </row>
    <row r="2" spans="1:14">
      <c r="A2" t="str">
        <f>Hyperlink("https://www.diodes.com/part/view/AL1665","AL1665")</f>
        <v>AL1665</v>
      </c>
      <c r="B2" t="str">
        <f>Hyperlink("https://www.diodes.com/assets/Datasheets/AL1665.pdf","AL1665 Datasheet")</f>
        <v>AL1665 Datasheet</v>
      </c>
      <c r="C2" t="s">
        <v>14</v>
      </c>
      <c r="D2">
        <v>85</v>
      </c>
      <c r="E2">
        <v>305</v>
      </c>
      <c r="F2">
        <v>18.5</v>
      </c>
      <c r="G2" t="s">
        <v>15</v>
      </c>
      <c r="H2" t="s">
        <v>16</v>
      </c>
      <c r="I2">
        <v>1.5</v>
      </c>
      <c r="J2" t="s">
        <v>17</v>
      </c>
      <c r="K2" t="s">
        <v>18</v>
      </c>
      <c r="L2">
        <v>2</v>
      </c>
      <c r="M2" t="s">
        <v>19</v>
      </c>
      <c r="N2" t="s">
        <v>20</v>
      </c>
    </row>
    <row r="3" spans="1:14">
      <c r="A3" t="str">
        <f>Hyperlink("https://www.diodes.com/part/view/AL1666","AL1666")</f>
        <v>AL1666</v>
      </c>
      <c r="B3" t="str">
        <f>Hyperlink("https://www.diodes.com/assets/Datasheets/AL1666.pdf","AL1666 Datasheet")</f>
        <v>AL1666 Datasheet</v>
      </c>
      <c r="C3" t="s">
        <v>21</v>
      </c>
      <c r="D3">
        <v>85</v>
      </c>
      <c r="E3">
        <v>305</v>
      </c>
      <c r="F3">
        <v>18.5</v>
      </c>
      <c r="G3" t="s">
        <v>15</v>
      </c>
      <c r="H3" t="s">
        <v>16</v>
      </c>
      <c r="I3">
        <v>1.5</v>
      </c>
      <c r="J3" t="s">
        <v>17</v>
      </c>
      <c r="K3" t="s">
        <v>22</v>
      </c>
      <c r="L3">
        <v>2</v>
      </c>
      <c r="M3" t="s">
        <v>23</v>
      </c>
      <c r="N3" t="s">
        <v>20</v>
      </c>
    </row>
    <row r="4" spans="1:14">
      <c r="A4" t="str">
        <f>Hyperlink("https://www.diodes.com/part/view/AL1666A","AL1666A")</f>
        <v>AL1666A</v>
      </c>
      <c r="B4" t="str">
        <f>Hyperlink("https://www.diodes.com/assets/Datasheets/AL1666A.pdf","AL1666A Datasheet")</f>
        <v>AL1666A Datasheet</v>
      </c>
      <c r="C4" t="s">
        <v>24</v>
      </c>
      <c r="D4">
        <v>85</v>
      </c>
      <c r="E4">
        <v>305</v>
      </c>
      <c r="F4">
        <v>23</v>
      </c>
      <c r="G4" t="s">
        <v>15</v>
      </c>
      <c r="H4" t="s">
        <v>16</v>
      </c>
      <c r="I4">
        <v>1.5</v>
      </c>
      <c r="J4" t="s">
        <v>17</v>
      </c>
      <c r="K4" t="s">
        <v>22</v>
      </c>
      <c r="L4">
        <v>2</v>
      </c>
      <c r="M4" t="s">
        <v>25</v>
      </c>
      <c r="N4" t="s">
        <v>20</v>
      </c>
    </row>
    <row r="5" spans="1:14">
      <c r="A5" t="str">
        <f>Hyperlink("https://www.diodes.com/part/view/AL1692","AL1692")</f>
        <v>AL1692</v>
      </c>
      <c r="B5" t="str">
        <f>Hyperlink("https://www.diodes.com/assets/Datasheets/AL1692.pdf","AL1692 Datasheet")</f>
        <v>AL1692 Datasheet</v>
      </c>
      <c r="C5" t="s">
        <v>26</v>
      </c>
      <c r="D5">
        <v>85</v>
      </c>
      <c r="E5">
        <v>265</v>
      </c>
      <c r="F5">
        <v>18</v>
      </c>
      <c r="G5" t="s">
        <v>27</v>
      </c>
      <c r="H5">
        <v>200</v>
      </c>
      <c r="I5">
        <v>3</v>
      </c>
      <c r="J5">
        <v>85</v>
      </c>
      <c r="K5" t="s">
        <v>28</v>
      </c>
      <c r="L5">
        <v>0.17</v>
      </c>
      <c r="M5" t="s">
        <v>29</v>
      </c>
      <c r="N5" t="s">
        <v>30</v>
      </c>
    </row>
    <row r="6" spans="1:14">
      <c r="A6" t="str">
        <f>Hyperlink("https://www.diodes.com/part/view/AL1692-30B","AL1692-30B")</f>
        <v>AL1692-30B</v>
      </c>
      <c r="B6" t="str">
        <f>Hyperlink("https://www.diodes.com/assets/Datasheets/AL1692-30B.pdf","AL1692-30B Datasheet")</f>
        <v>AL1692-30B Datasheet</v>
      </c>
      <c r="C6" t="s">
        <v>31</v>
      </c>
      <c r="D6">
        <v>85</v>
      </c>
      <c r="E6">
        <v>265</v>
      </c>
      <c r="F6">
        <v>18</v>
      </c>
      <c r="G6">
        <v>200</v>
      </c>
      <c r="H6">
        <v>200</v>
      </c>
      <c r="I6">
        <v>3</v>
      </c>
      <c r="J6">
        <v>85</v>
      </c>
      <c r="K6" t="s">
        <v>28</v>
      </c>
      <c r="L6" t="s">
        <v>27</v>
      </c>
      <c r="M6" t="s">
        <v>27</v>
      </c>
      <c r="N6" t="s">
        <v>32</v>
      </c>
    </row>
    <row r="7" spans="1:14">
      <c r="A7" t="str">
        <f>Hyperlink("https://www.diodes.com/part/view/AL1692K","AL1692K")</f>
        <v>AL1692K</v>
      </c>
      <c r="B7" t="str">
        <f>Hyperlink("https://www.diodes.com/assets/Datasheets/AL1692K.pdf","AL1692K Datasheet")</f>
        <v>AL1692K Datasheet</v>
      </c>
      <c r="C7" t="s">
        <v>33</v>
      </c>
      <c r="D7">
        <v>85</v>
      </c>
      <c r="E7">
        <v>305</v>
      </c>
      <c r="F7">
        <v>15.4</v>
      </c>
      <c r="G7">
        <v>300</v>
      </c>
      <c r="H7">
        <v>200</v>
      </c>
      <c r="I7">
        <v>3</v>
      </c>
      <c r="J7">
        <v>90</v>
      </c>
      <c r="K7" t="s">
        <v>28</v>
      </c>
      <c r="L7">
        <v>0.21</v>
      </c>
      <c r="M7" t="s">
        <v>34</v>
      </c>
      <c r="N7" t="s">
        <v>32</v>
      </c>
    </row>
    <row r="8" spans="1:14">
      <c r="A8" t="str">
        <f>Hyperlink("https://www.diodes.com/part/view/AL1697","AL1697")</f>
        <v>AL1697</v>
      </c>
      <c r="B8" t="str">
        <f>Hyperlink("https://www.diodes.com/assets/Datasheets/AL1697.pdf","AL1697 Datasheet")</f>
        <v>AL1697 Datasheet</v>
      </c>
      <c r="C8" t="s">
        <v>35</v>
      </c>
      <c r="D8">
        <v>85</v>
      </c>
      <c r="E8">
        <v>265</v>
      </c>
      <c r="F8">
        <v>18</v>
      </c>
      <c r="G8" t="s">
        <v>36</v>
      </c>
      <c r="H8">
        <v>200</v>
      </c>
      <c r="I8">
        <v>3</v>
      </c>
      <c r="J8">
        <v>85</v>
      </c>
      <c r="K8" t="s">
        <v>28</v>
      </c>
      <c r="L8">
        <v>0.17</v>
      </c>
      <c r="M8" t="s">
        <v>29</v>
      </c>
      <c r="N8" t="s">
        <v>32</v>
      </c>
    </row>
    <row r="9" spans="1:14">
      <c r="A9" t="str">
        <f>Hyperlink("https://www.diodes.com/part/view/AL1698","AL1698")</f>
        <v>AL1698</v>
      </c>
      <c r="B9" t="str">
        <f>Hyperlink("https://www.diodes.com/assets/Datasheets/AL1698.pdf","AL1698 Datasheet")</f>
        <v>AL1698 Datasheet</v>
      </c>
      <c r="C9" t="s">
        <v>31</v>
      </c>
      <c r="D9">
        <v>85</v>
      </c>
      <c r="E9">
        <v>265</v>
      </c>
      <c r="F9">
        <v>10.5</v>
      </c>
      <c r="G9">
        <v>300</v>
      </c>
      <c r="H9">
        <v>200</v>
      </c>
      <c r="I9">
        <v>3</v>
      </c>
      <c r="J9">
        <v>85</v>
      </c>
      <c r="K9" t="s">
        <v>28</v>
      </c>
      <c r="L9">
        <v>0.31</v>
      </c>
      <c r="M9" t="s">
        <v>34</v>
      </c>
      <c r="N9" t="s">
        <v>32</v>
      </c>
    </row>
    <row r="10" spans="1:14">
      <c r="A10" t="str">
        <f>Hyperlink("https://www.diodes.com/part/view/AL1698K","AL1698K")</f>
        <v>AL1698K</v>
      </c>
      <c r="B10" t="str">
        <f>Hyperlink("https://www.diodes.com/assets/Datasheets/AL1698K.pdf","AL1698K Datasheet")</f>
        <v>AL1698K Datasheet</v>
      </c>
      <c r="C10" t="s">
        <v>37</v>
      </c>
      <c r="D10">
        <v>85</v>
      </c>
      <c r="E10">
        <v>265</v>
      </c>
      <c r="F10">
        <v>10.5</v>
      </c>
      <c r="G10">
        <v>300</v>
      </c>
      <c r="H10">
        <v>200</v>
      </c>
      <c r="I10">
        <v>3</v>
      </c>
      <c r="J10">
        <v>90</v>
      </c>
      <c r="K10" t="s">
        <v>28</v>
      </c>
      <c r="L10">
        <v>0.31</v>
      </c>
      <c r="M10" t="s">
        <v>29</v>
      </c>
      <c r="N10" t="s">
        <v>32</v>
      </c>
    </row>
    <row r="11" spans="1:14">
      <c r="A11" t="str">
        <f>Hyperlink("https://www.diodes.com/part/view/AL17050","AL17050")</f>
        <v>AL17050</v>
      </c>
      <c r="B11" t="str">
        <f>Hyperlink("https://www.diodes.com/assets/Datasheets/AL17050.pdf","AL17050 Datasheet")</f>
        <v>AL17050 Datasheet</v>
      </c>
      <c r="C11" t="s">
        <v>38</v>
      </c>
      <c r="D11">
        <v>85</v>
      </c>
      <c r="E11">
        <v>265</v>
      </c>
      <c r="F11">
        <v>400</v>
      </c>
      <c r="G11" t="s">
        <v>27</v>
      </c>
      <c r="H11" t="s">
        <v>27</v>
      </c>
      <c r="I11">
        <v>4</v>
      </c>
      <c r="J11" t="s">
        <v>39</v>
      </c>
      <c r="K11" t="s">
        <v>27</v>
      </c>
      <c r="L11" t="s">
        <v>27</v>
      </c>
      <c r="M11" t="s">
        <v>27</v>
      </c>
      <c r="N11" t="s">
        <v>40</v>
      </c>
    </row>
    <row r="12" spans="1:14">
      <c r="A12" t="str">
        <f>Hyperlink("https://www.diodes.com/part/view/AL17051","AL17051")</f>
        <v>AL17051</v>
      </c>
      <c r="B12" t="str">
        <f>Hyperlink("https://www.diodes.com/assets/Datasheets/AL17051.pdf","AL17051 Datasheet")</f>
        <v>AL17051 Datasheet</v>
      </c>
      <c r="C12" t="s">
        <v>41</v>
      </c>
      <c r="D12">
        <v>85</v>
      </c>
      <c r="E12">
        <v>300</v>
      </c>
      <c r="F12">
        <v>560</v>
      </c>
      <c r="H12" t="s">
        <v>42</v>
      </c>
      <c r="I12">
        <v>2.5</v>
      </c>
      <c r="J12">
        <v>65</v>
      </c>
      <c r="L12">
        <v>0.7</v>
      </c>
      <c r="M12" t="s">
        <v>29</v>
      </c>
      <c r="N12" t="s">
        <v>40</v>
      </c>
    </row>
    <row r="13" spans="1:14">
      <c r="A13" t="str">
        <f>Hyperlink("https://www.diodes.com/part/view/AL17150-10B","AL17150-10B")</f>
        <v>AL17150-10B</v>
      </c>
      <c r="B13" t="str">
        <f>Hyperlink("https://www.diodes.com/assets/Datasheets/AL17150-10B.pdf","AL17150-10B Datasheet")</f>
        <v>AL17150-10B Datasheet</v>
      </c>
      <c r="C13" t="s">
        <v>43</v>
      </c>
      <c r="D13">
        <v>85</v>
      </c>
      <c r="E13">
        <v>265</v>
      </c>
      <c r="F13">
        <v>8.8</v>
      </c>
      <c r="G13" t="s">
        <v>27</v>
      </c>
      <c r="H13" t="s">
        <v>27</v>
      </c>
      <c r="I13">
        <v>4</v>
      </c>
      <c r="J13" t="s">
        <v>44</v>
      </c>
      <c r="K13" t="s">
        <v>27</v>
      </c>
      <c r="L13">
        <v>0.35</v>
      </c>
      <c r="M13" t="s">
        <v>45</v>
      </c>
      <c r="N13" t="s">
        <v>32</v>
      </c>
    </row>
    <row r="14" spans="1:14">
      <c r="A14" t="str">
        <f>Hyperlink("https://www.diodes.com/part/view/AL1788","AL1788")</f>
        <v>AL1788</v>
      </c>
      <c r="B14" t="str">
        <f>Hyperlink("https://www.diodes.com/assets/Datasheets/AL1788.pdf","AL1788 Datasheet")</f>
        <v>AL1788 Datasheet</v>
      </c>
      <c r="C14" t="s">
        <v>46</v>
      </c>
      <c r="D14">
        <v>85</v>
      </c>
      <c r="E14">
        <v>305</v>
      </c>
      <c r="F14">
        <v>25</v>
      </c>
      <c r="G14" t="s">
        <v>27</v>
      </c>
      <c r="H14">
        <v>120</v>
      </c>
      <c r="I14">
        <v>4</v>
      </c>
      <c r="J14">
        <v>87</v>
      </c>
      <c r="K14" t="s">
        <v>27</v>
      </c>
      <c r="L14" t="s">
        <v>27</v>
      </c>
      <c r="M14" t="s">
        <v>29</v>
      </c>
      <c r="N14" t="s">
        <v>47</v>
      </c>
    </row>
    <row r="15" spans="1:14">
      <c r="A15" t="str">
        <f>Hyperlink("https://www.diodes.com/part/view/AL5822","AL5822")</f>
        <v>AL5822</v>
      </c>
      <c r="B15" t="str">
        <f>Hyperlink("https://www.diodes.com/assets/Datasheets/AL5822.pdf","AL5822 Datasheet")</f>
        <v>AL5822 Datasheet</v>
      </c>
      <c r="C15" t="s">
        <v>48</v>
      </c>
      <c r="D15">
        <v>24</v>
      </c>
      <c r="E15">
        <v>305</v>
      </c>
      <c r="F15">
        <v>30</v>
      </c>
      <c r="G15" t="s">
        <v>15</v>
      </c>
      <c r="H15" t="s">
        <v>27</v>
      </c>
      <c r="I15">
        <v>3</v>
      </c>
      <c r="J15" t="s">
        <v>49</v>
      </c>
      <c r="K15" t="s">
        <v>27</v>
      </c>
      <c r="L15" t="s">
        <v>27</v>
      </c>
      <c r="M15" t="s">
        <v>50</v>
      </c>
      <c r="N15" t="s">
        <v>47</v>
      </c>
    </row>
    <row r="16" spans="1:14">
      <c r="A16" t="str">
        <f>Hyperlink("https://www.diodes.com/part/view/AL6562A","AL6562A")</f>
        <v>AL6562A</v>
      </c>
      <c r="B16" t="str">
        <f>Hyperlink("https://www.diodes.com/assets/Datasheets/AL6562A.pdf","AL6562A Datasheet")</f>
        <v>AL6562A Datasheet</v>
      </c>
      <c r="C16" t="s">
        <v>51</v>
      </c>
      <c r="D16">
        <v>85</v>
      </c>
      <c r="E16">
        <v>305</v>
      </c>
      <c r="F16">
        <v>24</v>
      </c>
      <c r="G16" t="s">
        <v>15</v>
      </c>
      <c r="H16" t="s">
        <v>27</v>
      </c>
      <c r="I16">
        <v>1.5</v>
      </c>
      <c r="J16">
        <v>90</v>
      </c>
      <c r="K16" t="s">
        <v>27</v>
      </c>
      <c r="L16">
        <v>3.5</v>
      </c>
      <c r="M16" t="s">
        <v>52</v>
      </c>
      <c r="N16" t="s">
        <v>20</v>
      </c>
    </row>
    <row r="17" spans="1:14">
      <c r="A17" t="str">
        <f>Hyperlink("https://www.diodes.com/part/view/AL8116","AL8116")</f>
        <v>AL8116</v>
      </c>
      <c r="B17" t="str">
        <f>Hyperlink("https://www.diodes.com/assets/Datasheets/AL8116.pdf","AL8116 Datasheet")</f>
        <v>AL8116 Datasheet</v>
      </c>
      <c r="C17" t="s">
        <v>53</v>
      </c>
      <c r="D17">
        <v>12</v>
      </c>
      <c r="E17">
        <v>305</v>
      </c>
      <c r="F17">
        <v>56</v>
      </c>
      <c r="G17" t="s">
        <v>27</v>
      </c>
      <c r="H17" t="s">
        <v>54</v>
      </c>
      <c r="I17" t="s">
        <v>55</v>
      </c>
      <c r="J17" t="s">
        <v>27</v>
      </c>
      <c r="K17" t="s">
        <v>56</v>
      </c>
      <c r="L17">
        <v>0.6</v>
      </c>
      <c r="M17" t="s">
        <v>23</v>
      </c>
      <c r="N17" t="s">
        <v>47</v>
      </c>
    </row>
    <row r="18" spans="1:14">
      <c r="A18" t="str">
        <f>Hyperlink("https://www.diodes.com/part/view/AL9901","AL9901")</f>
        <v>AL9901</v>
      </c>
      <c r="B18" t="str">
        <f>Hyperlink("https://www.diodes.com/assets/Datasheets/AL9901.pdf","AL9901 Datasheet")</f>
        <v>AL9901 Datasheet</v>
      </c>
      <c r="C18" t="s">
        <v>57</v>
      </c>
      <c r="D18">
        <v>85</v>
      </c>
      <c r="E18">
        <v>277</v>
      </c>
      <c r="F18">
        <v>500</v>
      </c>
      <c r="G18">
        <v>400</v>
      </c>
      <c r="H18">
        <v>300</v>
      </c>
      <c r="I18">
        <v>3</v>
      </c>
      <c r="J18">
        <v>90</v>
      </c>
      <c r="K18" t="s">
        <v>58</v>
      </c>
      <c r="L18">
        <v>1</v>
      </c>
      <c r="M18" t="s">
        <v>52</v>
      </c>
      <c r="N18" t="s">
        <v>59</v>
      </c>
    </row>
    <row r="19" spans="1:14">
      <c r="A19" t="str">
        <f>Hyperlink("https://www.diodes.com/part/view/AL9902","AL9902")</f>
        <v>AL9902</v>
      </c>
      <c r="B19" t="str">
        <f>Hyperlink("https://www.diodes.com/assets/Datasheets/AL9902.pdf","AL9902 Datasheet")</f>
        <v>AL9902 Datasheet</v>
      </c>
      <c r="C19" t="s">
        <v>60</v>
      </c>
      <c r="D19">
        <v>85</v>
      </c>
      <c r="E19">
        <v>277</v>
      </c>
      <c r="F19">
        <v>500</v>
      </c>
      <c r="G19" t="s">
        <v>61</v>
      </c>
      <c r="H19">
        <v>300</v>
      </c>
      <c r="I19">
        <v>3</v>
      </c>
      <c r="J19">
        <v>85</v>
      </c>
      <c r="K19" t="s">
        <v>58</v>
      </c>
      <c r="L19">
        <v>1</v>
      </c>
      <c r="M19" t="s">
        <v>52</v>
      </c>
      <c r="N19" t="s">
        <v>59</v>
      </c>
    </row>
    <row r="20" spans="1:14">
      <c r="A20" t="str">
        <f>Hyperlink("https://www.diodes.com/part/view/AL9910","AL9910")</f>
        <v>AL9910</v>
      </c>
      <c r="B20" t="str">
        <f>Hyperlink("https://www.diodes.com/assets/Datasheets/AL9910_A.pdf","AL9910 Datasheet")</f>
        <v>AL9910 Datasheet</v>
      </c>
      <c r="C20" t="s">
        <v>62</v>
      </c>
      <c r="D20">
        <v>85</v>
      </c>
      <c r="E20">
        <v>277</v>
      </c>
      <c r="F20">
        <v>500</v>
      </c>
      <c r="G20" t="s">
        <v>15</v>
      </c>
      <c r="H20">
        <v>100</v>
      </c>
      <c r="I20">
        <v>10</v>
      </c>
      <c r="J20">
        <v>90</v>
      </c>
      <c r="K20" t="s">
        <v>63</v>
      </c>
      <c r="L20">
        <v>0.5</v>
      </c>
      <c r="M20" t="s">
        <v>64</v>
      </c>
      <c r="N20" t="s">
        <v>65</v>
      </c>
    </row>
    <row r="21" spans="1:14">
      <c r="A21" t="str">
        <f>Hyperlink("https://www.diodes.com/part/view/AL9910+%28Chinese+Version%29","AL9910 (Chinese Version)")</f>
        <v>AL9910 (Chinese Version)</v>
      </c>
      <c r="B21" t="str">
        <f>Hyperlink("https://www.diodes.com/assets/Datasheets/AL9910_Chi.pdf","AL9910 (Chinese Version) Datasheet")</f>
        <v>AL9910 (Chinese Version) Datasheet</v>
      </c>
      <c r="D21">
        <v>85</v>
      </c>
      <c r="E21">
        <v>277</v>
      </c>
      <c r="F21">
        <v>500</v>
      </c>
      <c r="G21" t="s">
        <v>15</v>
      </c>
      <c r="H21">
        <v>100</v>
      </c>
      <c r="I21">
        <v>10</v>
      </c>
      <c r="J21">
        <v>90</v>
      </c>
      <c r="K21" t="s">
        <v>63</v>
      </c>
      <c r="L21">
        <v>0.5</v>
      </c>
      <c r="M21" t="s">
        <v>64</v>
      </c>
      <c r="N21" t="s">
        <v>65</v>
      </c>
    </row>
    <row r="22" spans="1:14">
      <c r="A22" t="str">
        <f>Hyperlink("https://www.diodes.com/part/view/AL9910-5","AL9910-5")</f>
        <v>AL9910-5</v>
      </c>
      <c r="B22" t="str">
        <f>Hyperlink("https://www.diodes.com/assets/Datasheets/AL9910_A.pdf","AL9910-5 Datasheet")</f>
        <v>AL9910-5 Datasheet</v>
      </c>
      <c r="D22">
        <v>85</v>
      </c>
      <c r="E22">
        <v>277</v>
      </c>
      <c r="F22">
        <v>500</v>
      </c>
      <c r="G22" t="s">
        <v>15</v>
      </c>
      <c r="H22">
        <v>300</v>
      </c>
      <c r="I22">
        <v>5</v>
      </c>
      <c r="J22">
        <v>90</v>
      </c>
      <c r="K22" t="s">
        <v>63</v>
      </c>
      <c r="L22">
        <v>0.5</v>
      </c>
      <c r="M22" t="s">
        <v>64</v>
      </c>
      <c r="N22" t="s">
        <v>65</v>
      </c>
    </row>
    <row r="23" spans="1:14">
      <c r="A23" t="str">
        <f>Hyperlink("https://www.diodes.com/part/view/AL9910-5+%28Chinese+Version%29","AL9910-5 (Chinese Version)")</f>
        <v>AL9910-5 (Chinese Version)</v>
      </c>
      <c r="B23" t="str">
        <f>Hyperlink("https://www.diodes.com/assets/Datasheets/AL9910_Chi.pdf","AL9910-5 (Chinese Version) Datasheet")</f>
        <v>AL9910-5 (Chinese Version) Datasheet</v>
      </c>
      <c r="D23">
        <v>85</v>
      </c>
      <c r="E23">
        <v>277</v>
      </c>
      <c r="F23">
        <v>500</v>
      </c>
      <c r="G23" t="s">
        <v>15</v>
      </c>
      <c r="H23">
        <v>300</v>
      </c>
      <c r="I23">
        <v>5</v>
      </c>
      <c r="J23">
        <v>90</v>
      </c>
      <c r="K23" t="s">
        <v>63</v>
      </c>
      <c r="L23">
        <v>0.5</v>
      </c>
      <c r="M23" t="s">
        <v>64</v>
      </c>
      <c r="N23" t="s">
        <v>65</v>
      </c>
    </row>
    <row r="24" spans="1:14">
      <c r="A24" t="str">
        <f>Hyperlink("https://www.diodes.com/part/view/AL9910A","AL9910A")</f>
        <v>AL9910A</v>
      </c>
      <c r="B24" t="str">
        <f>Hyperlink("https://www.diodes.com/assets/Datasheets/AL9910_A.pdf","AL9910A Datasheet")</f>
        <v>AL9910A Datasheet</v>
      </c>
      <c r="C24" t="s">
        <v>62</v>
      </c>
      <c r="D24">
        <v>85</v>
      </c>
      <c r="E24">
        <v>277</v>
      </c>
      <c r="F24">
        <v>500</v>
      </c>
      <c r="G24" t="s">
        <v>15</v>
      </c>
      <c r="H24">
        <v>100</v>
      </c>
      <c r="I24">
        <v>10</v>
      </c>
      <c r="J24">
        <v>90</v>
      </c>
      <c r="K24" t="s">
        <v>63</v>
      </c>
      <c r="L24">
        <v>0.65</v>
      </c>
      <c r="M24" t="s">
        <v>64</v>
      </c>
      <c r="N24" t="s">
        <v>65</v>
      </c>
    </row>
    <row r="25" spans="1:14">
      <c r="A25" t="str">
        <f>Hyperlink("https://www.diodes.com/part/view/AL9910A+%28Chinese+Version%29","AL9910A (Chinese Version)")</f>
        <v>AL9910A (Chinese Version)</v>
      </c>
      <c r="B25" t="str">
        <f>Hyperlink("https://www.diodes.com/assets/Datasheets/AL9910_Chi.pdf","AL9910A (Chinese Version) Datasheet")</f>
        <v>AL9910A (Chinese Version) Datasheet</v>
      </c>
      <c r="D25">
        <v>85</v>
      </c>
      <c r="E25">
        <v>277</v>
      </c>
      <c r="F25">
        <v>500</v>
      </c>
      <c r="G25" t="s">
        <v>15</v>
      </c>
      <c r="H25">
        <v>100</v>
      </c>
      <c r="I25">
        <v>10</v>
      </c>
      <c r="J25">
        <v>90</v>
      </c>
      <c r="K25" t="s">
        <v>63</v>
      </c>
      <c r="L25">
        <v>0.65</v>
      </c>
      <c r="M25" t="s">
        <v>64</v>
      </c>
      <c r="N25" t="s">
        <v>65</v>
      </c>
    </row>
    <row r="26" spans="1:14">
      <c r="A26" t="str">
        <f>Hyperlink("https://www.diodes.com/part/view/AL9910A-5","AL9910A-5")</f>
        <v>AL9910A-5</v>
      </c>
      <c r="B26" t="str">
        <f>Hyperlink("https://www.diodes.com/assets/Datasheets/AL9910_A.pdf","AL9910A-5 Datasheet")</f>
        <v>AL9910A-5 Datasheet</v>
      </c>
      <c r="D26">
        <v>85</v>
      </c>
      <c r="E26">
        <v>277</v>
      </c>
      <c r="F26">
        <v>500</v>
      </c>
      <c r="G26" t="s">
        <v>15</v>
      </c>
      <c r="H26">
        <v>300</v>
      </c>
      <c r="I26">
        <v>5</v>
      </c>
      <c r="J26">
        <v>90</v>
      </c>
      <c r="K26" t="s">
        <v>63</v>
      </c>
      <c r="L26">
        <v>0.5</v>
      </c>
      <c r="M26" t="s">
        <v>64</v>
      </c>
      <c r="N26" t="s">
        <v>65</v>
      </c>
    </row>
    <row r="27" spans="1:14">
      <c r="A27" t="str">
        <f>Hyperlink("https://www.diodes.com/part/view/AP1694AS","AP1694AS")</f>
        <v>AP1694AS</v>
      </c>
      <c r="B27" t="str">
        <f>Hyperlink("https://www.diodes.com/assets/Datasheets/AP1694AS.pdf","AP1694AS Datasheet")</f>
        <v>AP1694AS Datasheet</v>
      </c>
      <c r="C27" t="s">
        <v>66</v>
      </c>
      <c r="D27">
        <v>85</v>
      </c>
      <c r="E27">
        <v>305</v>
      </c>
      <c r="F27">
        <v>30</v>
      </c>
      <c r="G27" t="s">
        <v>15</v>
      </c>
      <c r="H27">
        <v>200</v>
      </c>
      <c r="I27">
        <v>5</v>
      </c>
      <c r="J27">
        <v>85</v>
      </c>
      <c r="K27" t="s">
        <v>28</v>
      </c>
      <c r="L27">
        <v>0.9</v>
      </c>
      <c r="M27" t="s">
        <v>29</v>
      </c>
      <c r="N27" t="s">
        <v>20</v>
      </c>
    </row>
  </sheetData>
  <hyperlinks>
    <hyperlink ref="A2" r:id="rId_hyperlink_1" tooltip="AL1665" display="AL1665"/>
    <hyperlink ref="B2" r:id="rId_hyperlink_2" tooltip="AL1665 Datasheet" display="AL1665 Datasheet"/>
    <hyperlink ref="A3" r:id="rId_hyperlink_3" tooltip="AL1666" display="AL1666"/>
    <hyperlink ref="B3" r:id="rId_hyperlink_4" tooltip="AL1666 Datasheet" display="AL1666 Datasheet"/>
    <hyperlink ref="A4" r:id="rId_hyperlink_5" tooltip="AL1666A" display="AL1666A"/>
    <hyperlink ref="B4" r:id="rId_hyperlink_6" tooltip="AL1666A Datasheet" display="AL1666A Datasheet"/>
    <hyperlink ref="A5" r:id="rId_hyperlink_7" tooltip="AL1692" display="AL1692"/>
    <hyperlink ref="B5" r:id="rId_hyperlink_8" tooltip="AL1692 Datasheet" display="AL1692 Datasheet"/>
    <hyperlink ref="A6" r:id="rId_hyperlink_9" tooltip="AL1692-30B" display="AL1692-30B"/>
    <hyperlink ref="B6" r:id="rId_hyperlink_10" tooltip="AL1692-30B Datasheet" display="AL1692-30B Datasheet"/>
    <hyperlink ref="A7" r:id="rId_hyperlink_11" tooltip="AL1692K" display="AL1692K"/>
    <hyperlink ref="B7" r:id="rId_hyperlink_12" tooltip="AL1692K Datasheet" display="AL1692K Datasheet"/>
    <hyperlink ref="A8" r:id="rId_hyperlink_13" tooltip="AL1697" display="AL1697"/>
    <hyperlink ref="B8" r:id="rId_hyperlink_14" tooltip="AL1697 Datasheet" display="AL1697 Datasheet"/>
    <hyperlink ref="A9" r:id="rId_hyperlink_15" tooltip="AL1698" display="AL1698"/>
    <hyperlink ref="B9" r:id="rId_hyperlink_16" tooltip="AL1698 Datasheet" display="AL1698 Datasheet"/>
    <hyperlink ref="A10" r:id="rId_hyperlink_17" tooltip="AL1698K" display="AL1698K"/>
    <hyperlink ref="B10" r:id="rId_hyperlink_18" tooltip="AL1698K Datasheet" display="AL1698K Datasheet"/>
    <hyperlink ref="A11" r:id="rId_hyperlink_19" tooltip="AL17050" display="AL17050"/>
    <hyperlink ref="B11" r:id="rId_hyperlink_20" tooltip="AL17050 Datasheet" display="AL17050 Datasheet"/>
    <hyperlink ref="A12" r:id="rId_hyperlink_21" tooltip="AL17051" display="AL17051"/>
    <hyperlink ref="B12" r:id="rId_hyperlink_22" tooltip="AL17051 Datasheet" display="AL17051 Datasheet"/>
    <hyperlink ref="A13" r:id="rId_hyperlink_23" tooltip="AL17150-10B" display="AL17150-10B"/>
    <hyperlink ref="B13" r:id="rId_hyperlink_24" tooltip="AL17150-10B Datasheet" display="AL17150-10B Datasheet"/>
    <hyperlink ref="A14" r:id="rId_hyperlink_25" tooltip="AL1788" display="AL1788"/>
    <hyperlink ref="B14" r:id="rId_hyperlink_26" tooltip="AL1788 Datasheet" display="AL1788 Datasheet"/>
    <hyperlink ref="A15" r:id="rId_hyperlink_27" tooltip="AL5822" display="AL5822"/>
    <hyperlink ref="B15" r:id="rId_hyperlink_28" tooltip="AL5822 Datasheet" display="AL5822 Datasheet"/>
    <hyperlink ref="A16" r:id="rId_hyperlink_29" tooltip="AL6562A" display="AL6562A"/>
    <hyperlink ref="B16" r:id="rId_hyperlink_30" tooltip="AL6562A Datasheet" display="AL6562A Datasheet"/>
    <hyperlink ref="A17" r:id="rId_hyperlink_31" tooltip="AL8116" display="AL8116"/>
    <hyperlink ref="B17" r:id="rId_hyperlink_32" tooltip="AL8116 Datasheet" display="AL8116 Datasheet"/>
    <hyperlink ref="A18" r:id="rId_hyperlink_33" tooltip="AL9901" display="AL9901"/>
    <hyperlink ref="B18" r:id="rId_hyperlink_34" tooltip="AL9901 Datasheet" display="AL9901 Datasheet"/>
    <hyperlink ref="A19" r:id="rId_hyperlink_35" tooltip="AL9902" display="AL9902"/>
    <hyperlink ref="B19" r:id="rId_hyperlink_36" tooltip="AL9902 Datasheet" display="AL9902 Datasheet"/>
    <hyperlink ref="A20" r:id="rId_hyperlink_37" tooltip="AL9910" display="AL9910"/>
    <hyperlink ref="B20" r:id="rId_hyperlink_38" tooltip="AL9910 Datasheet" display="AL9910 Datasheet"/>
    <hyperlink ref="A21" r:id="rId_hyperlink_39" tooltip="AL9910 (Chinese Version)" display="AL9910 (Chinese Version)"/>
    <hyperlink ref="B21" r:id="rId_hyperlink_40" tooltip="AL9910 (Chinese Version) Datasheet" display="AL9910 (Chinese Version) Datasheet"/>
    <hyperlink ref="A22" r:id="rId_hyperlink_41" tooltip="AL9910-5" display="AL9910-5"/>
    <hyperlink ref="B22" r:id="rId_hyperlink_42" tooltip="AL9910-5 Datasheet" display="AL9910-5 Datasheet"/>
    <hyperlink ref="A23" r:id="rId_hyperlink_43" tooltip="AL9910-5 (Chinese Version)" display="AL9910-5 (Chinese Version)"/>
    <hyperlink ref="B23" r:id="rId_hyperlink_44" tooltip="AL9910-5 (Chinese Version) Datasheet" display="AL9910-5 (Chinese Version) Datasheet"/>
    <hyperlink ref="A24" r:id="rId_hyperlink_45" tooltip="AL9910A" display="AL9910A"/>
    <hyperlink ref="B24" r:id="rId_hyperlink_46" tooltip="AL9910A Datasheet" display="AL9910A Datasheet"/>
    <hyperlink ref="A25" r:id="rId_hyperlink_47" tooltip="AL9910A (Chinese Version)" display="AL9910A (Chinese Version)"/>
    <hyperlink ref="B25" r:id="rId_hyperlink_48" tooltip="AL9910A (Chinese Version) Datasheet" display="AL9910A (Chinese Version) Datasheet"/>
    <hyperlink ref="A26" r:id="rId_hyperlink_49" tooltip="AL9910A-5" display="AL9910A-5"/>
    <hyperlink ref="B26" r:id="rId_hyperlink_50" tooltip="AL9910A-5 Datasheet" display="AL9910A-5 Datasheet"/>
    <hyperlink ref="A27" r:id="rId_hyperlink_51" tooltip="AP1694AS" display="AP1694AS"/>
    <hyperlink ref="B27" r:id="rId_hyperlink_52" tooltip="AP1694AS Datasheet" display="AP1694AS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2024-04-18T09:27:51-05:00</dcterms:created>
  <dcterms:modified xsi:type="dcterms:W3CDTF">2024-04-18T09:27:51-05:00</dcterms:modified>
  <dc:title>Untitled Spreadsheet</dc:title>
  <dc:description/>
  <dc:subject/>
  <cp:keywords/>
  <cp:category/>
</cp:coreProperties>
</file>