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<sst xmlns="http://schemas.openxmlformats.org/spreadsheetml/2006/main" uniqueCount="70">
  <si>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</si>
  <si>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</si>
  <si>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</si>
  <si>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Operation Mode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</si>
  <si>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HV Start-UpCircuit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</si>
  <si>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Vcc_MAX(V)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</si>
  <si>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UVLOThresholdon/off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</si>
  <si>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Gate OutputCurrent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</si>
  <si>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OscillationFrequency (kHz)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</si>
  <si>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BNO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</si>
  <si>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LOVP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</si>
  <si>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Release Date</t>
    </r>
  </si>
  <si>
    <t>Packages</t>
  </si>
  <si>
    <t>Operating frequency adjustable by external resistor</t>
  </si>
  <si>
    <t>CCM/DCM</t>
  </si>
  <si>
    <t>N/A</t>
  </si>
  <si>
    <t>15.5/8.6</t>
  </si>
  <si>
    <t>Adjustable (CCM mode)</t>
  </si>
  <si>
    <t>SOT26</t>
  </si>
  <si>
    <t>DCM/CCM Mode Operation with HV start</t>
  </si>
  <si>
    <t>Yes</t>
  </si>
  <si>
    <t>120 (VCC_IN)</t>
  </si>
  <si>
    <t>15.8/7.5</t>
  </si>
  <si>
    <t>65 (CCM mode)</t>
  </si>
  <si>
    <t>Auto-Recover</t>
  </si>
  <si>
    <t>SSOP-9 (Type CJ)</t>
  </si>
  <si>
    <t>DCM/CCM Mode Operation with HV start, embedded LDO for full range USB PD3.0 (3.3~21V)</t>
  </si>
  <si>
    <t>DCM/CCM Mode Operation with Peakload function</t>
  </si>
  <si>
    <t>100 (VCC_IN)</t>
  </si>
  <si>
    <t>14.8/6.7</t>
  </si>
  <si>
    <t>65 (CCM mode)/ 120 (Peak Load)</t>
  </si>
  <si>
    <t>SoftStart with Smart Jitter for EMI Management</t>
  </si>
  <si>
    <t>15.8/7.6</t>
  </si>
  <si>
    <t>GREEN MODE PWM CONTROLLER</t>
  </si>
  <si>
    <t>DCM/CCM Mode Operation with Brownin/out function</t>
  </si>
  <si>
    <t>Latch</t>
  </si>
  <si>
    <t>DCM/CCM Mode Operation,100kHz fs max</t>
  </si>
  <si>
    <t>100 (CCM mode)</t>
  </si>
  <si>
    <t>DCM/CCM Mode Operation with Brownin/out function,100kHz fs max</t>
  </si>
  <si>
    <t>QR/CCM Operation with HV start</t>
  </si>
  <si>
    <t>QR/CCM</t>
  </si>
  <si>
    <t>15.8/6.5</t>
  </si>
  <si>
    <t>80 (CCM mode)/105 (QR mode)</t>
  </si>
  <si>
    <t>SO-8 (Type A1)</t>
  </si>
  <si>
    <t>Multi-Mode PWM Controller with Light-Load High Efficiency and Peak-Power Mode</t>
  </si>
  <si>
    <t>18/6.3</t>
  </si>
  <si>
    <t>65 (CCM mode) / 130 (Peak Load)</t>
  </si>
  <si>
    <t>Auto-Recovery</t>
  </si>
  <si>
    <t>SOT26 (Type CJ)</t>
  </si>
  <si>
    <t>QR/CCM Operation</t>
  </si>
  <si>
    <t>15.5/7.6</t>
  </si>
  <si>
    <t>62 (CCM mode)/120 (QR mode)</t>
  </si>
  <si>
    <t>Pure QR  Mode Operation</t>
  </si>
  <si>
    <t>QR</t>
  </si>
  <si>
    <t>120 (QR mode)</t>
  </si>
  <si>
    <t>Pure QR Mode Operation with HV start</t>
  </si>
  <si>
    <t>15.8/6.7</t>
  </si>
  <si>
    <t>QR/CCM Operation, Optimized for 65W USB PD power</t>
  </si>
  <si>
    <t>80 (CCM mode)/100 (QR mode)</t>
  </si>
  <si>
    <t>SOT26 (Type A1)</t>
  </si>
  <si>
    <t>QR/CCM Mode  Operation, Optimized for Less than 65W USB PD Charger</t>
  </si>
  <si>
    <t>Active Clamp Flyback (ACF) Operation, embedded LDO for full range USB PD3.0 (3.3~21V), Optimized for  45~65W Output Power with HV start-up circuit</t>
  </si>
  <si>
    <t>ACF</t>
  </si>
  <si>
    <t>120 (VCCH)</t>
  </si>
  <si>
    <t>125 (ACF mode)</t>
  </si>
  <si>
    <t>SO-10 (Type A1)</t>
  </si>
  <si>
    <t>Supporting QR Mode Operation with HV start, embedded high-reliability Gate Driver for GaN FET</t>
  </si>
  <si>
    <t>150 (VCC_IN)</t>
  </si>
  <si>
    <t>18/6.7</t>
  </si>
  <si>
    <t>150(QR mode)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</si>
</sst>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3103A" TargetMode="External"/><Relationship Id="rId_hyperlink_2" Type="http://schemas.openxmlformats.org/officeDocument/2006/relationships/hyperlink" Target="https://www.diodes.com/assets/Datasheets/AP3103A.pdf" TargetMode="External"/><Relationship Id="rId_hyperlink_3" Type="http://schemas.openxmlformats.org/officeDocument/2006/relationships/hyperlink" Target="https://www.diodes.com/part/view/AP3108L" TargetMode="External"/><Relationship Id="rId_hyperlink_4" Type="http://schemas.openxmlformats.org/officeDocument/2006/relationships/hyperlink" Target="https://www.diodes.com/assets/Datasheets/AP3108L.pdf" TargetMode="External"/><Relationship Id="rId_hyperlink_5" Type="http://schemas.openxmlformats.org/officeDocument/2006/relationships/hyperlink" Target="https://www.diodes.com/part/view/AP3108LS" TargetMode="External"/><Relationship Id="rId_hyperlink_6" Type="http://schemas.openxmlformats.org/officeDocument/2006/relationships/hyperlink" Target="https://www.diodes.com/assets/Datasheets/AP3108LS.pdf" TargetMode="External"/><Relationship Id="rId_hyperlink_7" Type="http://schemas.openxmlformats.org/officeDocument/2006/relationships/hyperlink" Target="https://www.diodes.com/part/view/AP3118" TargetMode="External"/><Relationship Id="rId_hyperlink_8" Type="http://schemas.openxmlformats.org/officeDocument/2006/relationships/hyperlink" Target="https://www.diodes.com/assets/Datasheets/AP3118.pdf" TargetMode="External"/><Relationship Id="rId_hyperlink_9" Type="http://schemas.openxmlformats.org/officeDocument/2006/relationships/hyperlink" Target="https://www.diodes.com/part/view/AP31251" TargetMode="External"/><Relationship Id="rId_hyperlink_10" Type="http://schemas.openxmlformats.org/officeDocument/2006/relationships/hyperlink" Target="https://www.diodes.com/assets/Datasheets/AP31251.pdf" TargetMode="External"/><Relationship Id="rId_hyperlink_11" Type="http://schemas.openxmlformats.org/officeDocument/2006/relationships/hyperlink" Target="https://www.diodes.com/part/view/AP3125A" TargetMode="External"/><Relationship Id="rId_hyperlink_12" Type="http://schemas.openxmlformats.org/officeDocument/2006/relationships/hyperlink" Target="https://www.diodes.com/assets/Datasheets/AP3125A.pdf" TargetMode="External"/><Relationship Id="rId_hyperlink_13" Type="http://schemas.openxmlformats.org/officeDocument/2006/relationships/hyperlink" Target="https://www.diodes.com/part/view/AP3125B" TargetMode="External"/><Relationship Id="rId_hyperlink_14" Type="http://schemas.openxmlformats.org/officeDocument/2006/relationships/hyperlink" Target="https://www.diodes.com/assets/Datasheets/AP3125B.pdf" TargetMode="External"/><Relationship Id="rId_hyperlink_15" Type="http://schemas.openxmlformats.org/officeDocument/2006/relationships/hyperlink" Target="https://www.diodes.com/part/view/AP3125HA" TargetMode="External"/><Relationship Id="rId_hyperlink_16" Type="http://schemas.openxmlformats.org/officeDocument/2006/relationships/hyperlink" Target="https://www.diodes.com/assets/Datasheets/AP3125HA_HB.pdf" TargetMode="External"/><Relationship Id="rId_hyperlink_17" Type="http://schemas.openxmlformats.org/officeDocument/2006/relationships/hyperlink" Target="https://www.diodes.com/part/view/AP3125HB" TargetMode="External"/><Relationship Id="rId_hyperlink_18" Type="http://schemas.openxmlformats.org/officeDocument/2006/relationships/hyperlink" Target="https://www.diodes.com/assets/Datasheets/AP3125HA_HB.pdf" TargetMode="External"/><Relationship Id="rId_hyperlink_19" Type="http://schemas.openxmlformats.org/officeDocument/2006/relationships/hyperlink" Target="https://www.diodes.com/part/view/AP3128" TargetMode="External"/><Relationship Id="rId_hyperlink_20" Type="http://schemas.openxmlformats.org/officeDocument/2006/relationships/hyperlink" Target="https://www.diodes.com/assets/Datasheets/AP3128.pdf" TargetMode="External"/><Relationship Id="rId_hyperlink_21" Type="http://schemas.openxmlformats.org/officeDocument/2006/relationships/hyperlink" Target="https://www.diodes.com/part/view/AP3129" TargetMode="External"/><Relationship Id="rId_hyperlink_22" Type="http://schemas.openxmlformats.org/officeDocument/2006/relationships/hyperlink" Target="https://www.diodes.com/assets/Datasheets/AP3129.pdf" TargetMode="External"/><Relationship Id="rId_hyperlink_23" Type="http://schemas.openxmlformats.org/officeDocument/2006/relationships/hyperlink" Target="https://www.diodes.com/part/view/AP3301" TargetMode="External"/><Relationship Id="rId_hyperlink_24" Type="http://schemas.openxmlformats.org/officeDocument/2006/relationships/hyperlink" Target="https://www.diodes.com/assets/Datasheets/AP3301.pdf" TargetMode="External"/><Relationship Id="rId_hyperlink_25" Type="http://schemas.openxmlformats.org/officeDocument/2006/relationships/hyperlink" Target="https://www.diodes.com/part/view/AP3302" TargetMode="External"/><Relationship Id="rId_hyperlink_26" Type="http://schemas.openxmlformats.org/officeDocument/2006/relationships/hyperlink" Target="https://www.diodes.com/assets/Datasheets/AP3302.pdf" TargetMode="External"/><Relationship Id="rId_hyperlink_27" Type="http://schemas.openxmlformats.org/officeDocument/2006/relationships/hyperlink" Target="https://www.diodes.com/part/view/AP3303" TargetMode="External"/><Relationship Id="rId_hyperlink_28" Type="http://schemas.openxmlformats.org/officeDocument/2006/relationships/hyperlink" Target="https://www.diodes.com/assets/Datasheets/AP3303.pdf" TargetMode="External"/><Relationship Id="rId_hyperlink_29" Type="http://schemas.openxmlformats.org/officeDocument/2006/relationships/hyperlink" Target="https://www.diodes.com/part/view/AP3304" TargetMode="External"/><Relationship Id="rId_hyperlink_30" Type="http://schemas.openxmlformats.org/officeDocument/2006/relationships/hyperlink" Target="https://www.diodes.com/assets/Datasheets/AP3304.pdf" TargetMode="External"/><Relationship Id="rId_hyperlink_31" Type="http://schemas.openxmlformats.org/officeDocument/2006/relationships/hyperlink" Target="https://www.diodes.com/part/view/AP3304A" TargetMode="External"/><Relationship Id="rId_hyperlink_32" Type="http://schemas.openxmlformats.org/officeDocument/2006/relationships/hyperlink" Target="https://www.diodes.com/assets/Datasheets/AP3304A.pdf" TargetMode="External"/><Relationship Id="rId_hyperlink_33" Type="http://schemas.openxmlformats.org/officeDocument/2006/relationships/hyperlink" Target="https://www.diodes.com/part/view/AP3306" TargetMode="External"/><Relationship Id="rId_hyperlink_34" Type="http://schemas.openxmlformats.org/officeDocument/2006/relationships/hyperlink" Target="https://www.diodes.com/assets/Datasheets/AP3306.pdf" TargetMode="External"/><Relationship Id="rId_hyperlink_35" Type="http://schemas.openxmlformats.org/officeDocument/2006/relationships/hyperlink" Target="https://www.diodes.com/part/view/AP33510" TargetMode="External"/><Relationship Id="rId_hyperlink_36" Type="http://schemas.openxmlformats.org/officeDocument/2006/relationships/hyperlink" Target="https://www.diodes.com/assets/Datasheets/AP335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173.243" bestFit="true" customWidth="true" style="0"/>
    <col min="4" max="4" width="17.567" bestFit="true" customWidth="true" style="0"/>
    <col min="5" max="5" width="22.28" bestFit="true" customWidth="true" style="0"/>
    <col min="6" max="6" width="15.282" bestFit="true" customWidth="true" style="0"/>
    <col min="7" max="7" width="28.136" bestFit="true" customWidth="true" style="0"/>
    <col min="8" max="8" width="28.136" bestFit="true" customWidth="true" style="0"/>
    <col min="9" max="9" width="41.133" bestFit="true" customWidth="true" style="0"/>
    <col min="10" max="10" width="16.425" bestFit="true" customWidth="true" style="0"/>
    <col min="11" max="11" width="16.425" bestFit="true" customWidth="true" style="0"/>
    <col min="12" max="12" width="15.282" bestFit="true" customWidth="true" style="0"/>
    <col min="13" max="13" width="19.995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Operation Mode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HV Start-UpCircuit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Vcc_MAX(V)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UVLOThresholdon/off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Gate OutputCurrent (mA)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OscillationFrequency (kHz)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BNO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LOVP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Release Date</t>
          </r>
        </is>
      </c>
      <c r="M1" s="1" t="s">
        <v>12</v>
      </c>
    </row>
    <row r="2" spans="1:13">
      <c r="A2" t="str">
        <f>Hyperlink("https://www.diodes.com/part/view/AP3103A","AP3103A")</f>
        <v>AP3103A</v>
      </c>
      <c r="B2" t="str">
        <f>Hyperlink("https://www.diodes.com/assets/Datasheets/AP3103A.pdf","AP3103A Datasheet")</f>
        <v>AP3103A Datasheet</v>
      </c>
      <c r="C2" t="s">
        <v>13</v>
      </c>
      <c r="D2" t="s">
        <v>14</v>
      </c>
      <c r="E2" t="s">
        <v>15</v>
      </c>
      <c r="F2">
        <v>30</v>
      </c>
      <c r="G2" t="s">
        <v>16</v>
      </c>
      <c r="H2">
        <v>-1</v>
      </c>
      <c r="I2" t="s">
        <v>17</v>
      </c>
      <c r="J2" t="s">
        <v>15</v>
      </c>
      <c r="K2" t="s">
        <v>15</v>
      </c>
      <c r="L2">
        <v>201102</v>
      </c>
      <c r="M2" t="s">
        <v>18</v>
      </c>
    </row>
    <row r="3" spans="1:13">
      <c r="A3" t="str">
        <f>Hyperlink("https://www.diodes.com/part/view/AP3108L","AP3108L")</f>
        <v>AP3108L</v>
      </c>
      <c r="B3" t="str">
        <f>Hyperlink("https://www.diodes.com/assets/Datasheets/AP3108L.pdf","AP3108L Datasheet")</f>
        <v>AP3108L Datasheet</v>
      </c>
      <c r="C3" t="s">
        <v>19</v>
      </c>
      <c r="D3" t="s">
        <v>14</v>
      </c>
      <c r="E3" t="s">
        <v>20</v>
      </c>
      <c r="F3" t="s">
        <v>21</v>
      </c>
      <c r="G3" t="s">
        <v>22</v>
      </c>
      <c r="H3">
        <v>-0.7</v>
      </c>
      <c r="I3" t="s">
        <v>23</v>
      </c>
      <c r="J3" t="s">
        <v>24</v>
      </c>
      <c r="K3" t="s">
        <v>24</v>
      </c>
      <c r="L3">
        <v>201703</v>
      </c>
      <c r="M3" t="s">
        <v>25</v>
      </c>
    </row>
    <row r="4" spans="1:13">
      <c r="A4" t="str">
        <f>Hyperlink("https://www.diodes.com/part/view/AP3108LS","AP3108LS")</f>
        <v>AP3108LS</v>
      </c>
      <c r="B4" t="str">
        <f>Hyperlink("https://www.diodes.com/assets/Datasheets/AP3108LS.pdf","AP3108LS Datasheet")</f>
        <v>AP3108LS Datasheet</v>
      </c>
      <c r="C4" t="s">
        <v>26</v>
      </c>
      <c r="D4" t="s">
        <v>14</v>
      </c>
      <c r="E4" t="s">
        <v>20</v>
      </c>
      <c r="F4" t="s">
        <v>21</v>
      </c>
      <c r="G4" t="s">
        <v>22</v>
      </c>
      <c r="H4">
        <v>-0.7</v>
      </c>
      <c r="I4" t="s">
        <v>23</v>
      </c>
      <c r="J4" t="s">
        <v>24</v>
      </c>
      <c r="K4" t="s">
        <v>15</v>
      </c>
      <c r="L4">
        <v>201703</v>
      </c>
      <c r="M4" t="s">
        <v>25</v>
      </c>
    </row>
    <row r="5" spans="1:13">
      <c r="A5" t="str">
        <f>Hyperlink("https://www.diodes.com/part/view/AP3118","AP3118")</f>
        <v>AP3118</v>
      </c>
      <c r="B5" t="str">
        <f>Hyperlink("https://www.diodes.com/assets/Datasheets/AP3118.pdf","AP3118 Datasheet")</f>
        <v>AP3118 Datasheet</v>
      </c>
      <c r="C5" t="s">
        <v>27</v>
      </c>
      <c r="D5" t="s">
        <v>14</v>
      </c>
      <c r="E5" t="s">
        <v>20</v>
      </c>
      <c r="F5" t="s">
        <v>28</v>
      </c>
      <c r="G5" t="s">
        <v>29</v>
      </c>
      <c r="H5">
        <v>-0.7</v>
      </c>
      <c r="I5" t="s">
        <v>30</v>
      </c>
      <c r="J5" t="s">
        <v>24</v>
      </c>
      <c r="K5" t="s">
        <v>24</v>
      </c>
      <c r="L5">
        <v>201805</v>
      </c>
      <c r="M5" t="s">
        <v>25</v>
      </c>
    </row>
    <row r="6" spans="1:13">
      <c r="A6" t="str">
        <f>Hyperlink("https://www.diodes.com/part/view/AP31251","AP31251")</f>
        <v>AP31251</v>
      </c>
      <c r="B6" t="str">
        <f>Hyperlink("https://www.diodes.com/assets/Datasheets/AP31251.pdf","AP31251 Datasheet")</f>
        <v>AP31251 Datasheet</v>
      </c>
      <c r="C6" t="s">
        <v>31</v>
      </c>
      <c r="D6" t="s">
        <v>14</v>
      </c>
      <c r="E6" t="s">
        <v>15</v>
      </c>
      <c r="F6">
        <v>30</v>
      </c>
      <c r="G6" t="s">
        <v>32</v>
      </c>
      <c r="H6">
        <v>-1</v>
      </c>
      <c r="I6" t="s">
        <v>23</v>
      </c>
      <c r="J6" t="s">
        <v>15</v>
      </c>
      <c r="K6" t="s">
        <v>15</v>
      </c>
      <c r="L6">
        <v>201810</v>
      </c>
      <c r="M6" t="s">
        <v>18</v>
      </c>
    </row>
    <row r="7" spans="1:13">
      <c r="A7" t="str">
        <f>Hyperlink("https://www.diodes.com/part/view/AP3125A","AP3125A")</f>
        <v>AP3125A</v>
      </c>
      <c r="B7" t="str">
        <f>Hyperlink("https://www.diodes.com/assets/Datasheets/AP3125A.pdf","AP3125A Datasheet")</f>
        <v>AP3125A Datasheet</v>
      </c>
      <c r="C7" t="s">
        <v>33</v>
      </c>
      <c r="D7" t="s">
        <v>14</v>
      </c>
      <c r="E7" t="s">
        <v>15</v>
      </c>
      <c r="F7">
        <v>30</v>
      </c>
      <c r="G7" t="s">
        <v>32</v>
      </c>
      <c r="H7">
        <v>-1</v>
      </c>
      <c r="I7" t="s">
        <v>23</v>
      </c>
      <c r="J7" t="s">
        <v>15</v>
      </c>
      <c r="K7" t="s">
        <v>15</v>
      </c>
      <c r="L7">
        <v>201412</v>
      </c>
      <c r="M7" t="s">
        <v>18</v>
      </c>
    </row>
    <row r="8" spans="1:13">
      <c r="A8" t="str">
        <f>Hyperlink("https://www.diodes.com/part/view/AP3125B","AP3125B")</f>
        <v>AP3125B</v>
      </c>
      <c r="B8" t="str">
        <f>Hyperlink("https://www.diodes.com/assets/Datasheets/AP3125B.pdf","AP3125B Datasheet")</f>
        <v>AP3125B Datasheet</v>
      </c>
      <c r="C8" t="s">
        <v>34</v>
      </c>
      <c r="D8" t="s">
        <v>14</v>
      </c>
      <c r="E8" t="s">
        <v>15</v>
      </c>
      <c r="F8">
        <v>30</v>
      </c>
      <c r="G8" t="s">
        <v>32</v>
      </c>
      <c r="H8">
        <v>-1</v>
      </c>
      <c r="I8" t="s">
        <v>23</v>
      </c>
      <c r="J8" t="s">
        <v>24</v>
      </c>
      <c r="K8" t="s">
        <v>35</v>
      </c>
      <c r="L8">
        <v>201412</v>
      </c>
      <c r="M8" t="s">
        <v>18</v>
      </c>
    </row>
    <row r="9" spans="1:13">
      <c r="A9" t="str">
        <f>Hyperlink("https://www.diodes.com/part/view/AP3125HA","AP3125HA")</f>
        <v>AP3125HA</v>
      </c>
      <c r="B9" t="str">
        <f>Hyperlink("https://www.diodes.com/assets/Datasheets/AP3125HA_HB.pdf","AP3125HA Datasheet")</f>
        <v>AP3125HA Datasheet</v>
      </c>
      <c r="C9" t="s">
        <v>36</v>
      </c>
      <c r="D9" t="s">
        <v>14</v>
      </c>
      <c r="E9" t="s">
        <v>15</v>
      </c>
      <c r="F9">
        <v>30</v>
      </c>
      <c r="G9" t="s">
        <v>32</v>
      </c>
      <c r="H9">
        <v>-1</v>
      </c>
      <c r="I9" t="s">
        <v>37</v>
      </c>
      <c r="J9" t="s">
        <v>15</v>
      </c>
      <c r="K9" t="s">
        <v>15</v>
      </c>
      <c r="L9">
        <v>201412</v>
      </c>
      <c r="M9" t="s">
        <v>18</v>
      </c>
    </row>
    <row r="10" spans="1:13">
      <c r="A10" t="str">
        <f>Hyperlink("https://www.diodes.com/part/view/AP3125HB","AP3125HB")</f>
        <v>AP3125HB</v>
      </c>
      <c r="B10" t="str">
        <f>Hyperlink("https://www.diodes.com/assets/Datasheets/AP3125HA_HB.pdf","AP3125HB Datasheet")</f>
        <v>AP3125HB Datasheet</v>
      </c>
      <c r="C10" t="s">
        <v>38</v>
      </c>
      <c r="D10" t="s">
        <v>14</v>
      </c>
      <c r="E10" t="s">
        <v>15</v>
      </c>
      <c r="F10">
        <v>30</v>
      </c>
      <c r="G10" t="s">
        <v>32</v>
      </c>
      <c r="H10">
        <v>-1</v>
      </c>
      <c r="I10" t="s">
        <v>37</v>
      </c>
      <c r="J10" t="s">
        <v>24</v>
      </c>
      <c r="K10" t="s">
        <v>35</v>
      </c>
      <c r="L10">
        <v>201412</v>
      </c>
      <c r="M10" t="s">
        <v>18</v>
      </c>
    </row>
    <row r="11" spans="1:13">
      <c r="A11" t="str">
        <f>Hyperlink("https://www.diodes.com/part/view/AP3128","AP3128")</f>
        <v>AP3128</v>
      </c>
      <c r="B11" t="str">
        <f>Hyperlink("https://www.diodes.com/assets/Datasheets/AP3128.pdf","AP3128 Datasheet")</f>
        <v>AP3128 Datasheet</v>
      </c>
      <c r="C11" t="s">
        <v>39</v>
      </c>
      <c r="D11" t="s">
        <v>40</v>
      </c>
      <c r="E11" t="s">
        <v>20</v>
      </c>
      <c r="F11">
        <v>60</v>
      </c>
      <c r="G11" t="s">
        <v>41</v>
      </c>
      <c r="H11">
        <v>-0.375</v>
      </c>
      <c r="I11" t="s">
        <v>42</v>
      </c>
      <c r="J11" t="s">
        <v>24</v>
      </c>
      <c r="K11" t="s">
        <v>15</v>
      </c>
      <c r="L11">
        <v>202109</v>
      </c>
      <c r="M11" t="s">
        <v>43</v>
      </c>
    </row>
    <row r="12" spans="1:13">
      <c r="A12" t="str">
        <f>Hyperlink("https://www.diodes.com/part/view/AP3129","AP3129")</f>
        <v>AP3129</v>
      </c>
      <c r="B12" t="str">
        <f>Hyperlink("https://www.diodes.com/assets/Datasheets/AP3129.pdf","AP3129 Datasheet")</f>
        <v>AP3129 Datasheet</v>
      </c>
      <c r="C12" t="s">
        <v>44</v>
      </c>
      <c r="D12" t="s">
        <v>40</v>
      </c>
      <c r="E12" t="s">
        <v>15</v>
      </c>
      <c r="F12">
        <v>32</v>
      </c>
      <c r="G12" t="s">
        <v>45</v>
      </c>
      <c r="H12">
        <v>-0.6</v>
      </c>
      <c r="I12" t="s">
        <v>46</v>
      </c>
      <c r="J12" t="s">
        <v>47</v>
      </c>
      <c r="K12" t="s">
        <v>47</v>
      </c>
      <c r="L12">
        <v>202307</v>
      </c>
      <c r="M12" t="s">
        <v>48</v>
      </c>
    </row>
    <row r="13" spans="1:13">
      <c r="A13" t="str">
        <f>Hyperlink("https://www.diodes.com/part/view/AP3301","AP3301")</f>
        <v>AP3301</v>
      </c>
      <c r="B13" t="str">
        <f>Hyperlink("https://www.diodes.com/assets/Datasheets/AP3301.pdf","AP3301 Datasheet")</f>
        <v>AP3301 Datasheet</v>
      </c>
      <c r="C13" t="s">
        <v>49</v>
      </c>
      <c r="D13" t="s">
        <v>40</v>
      </c>
      <c r="E13" t="s">
        <v>15</v>
      </c>
      <c r="F13">
        <v>30</v>
      </c>
      <c r="G13" t="s">
        <v>50</v>
      </c>
      <c r="H13">
        <v>-1</v>
      </c>
      <c r="I13" t="s">
        <v>51</v>
      </c>
      <c r="J13" t="s">
        <v>24</v>
      </c>
      <c r="K13" t="s">
        <v>15</v>
      </c>
      <c r="L13">
        <v>201606</v>
      </c>
      <c r="M13" t="s">
        <v>18</v>
      </c>
    </row>
    <row r="14" spans="1:13">
      <c r="A14" t="str">
        <f>Hyperlink("https://www.diodes.com/part/view/AP3302","AP3302")</f>
        <v>AP3302</v>
      </c>
      <c r="B14" t="str">
        <f>Hyperlink("https://www.diodes.com/assets/Datasheets/AP3302.pdf","AP3302 Datasheet")</f>
        <v>AP3302 Datasheet</v>
      </c>
      <c r="C14" t="s">
        <v>52</v>
      </c>
      <c r="D14" t="s">
        <v>53</v>
      </c>
      <c r="E14" t="s">
        <v>15</v>
      </c>
      <c r="F14">
        <v>30</v>
      </c>
      <c r="G14" t="s">
        <v>32</v>
      </c>
      <c r="H14">
        <v>-1</v>
      </c>
      <c r="I14" t="s">
        <v>54</v>
      </c>
      <c r="J14" t="s">
        <v>24</v>
      </c>
      <c r="K14" t="s">
        <v>15</v>
      </c>
      <c r="L14">
        <v>201702</v>
      </c>
      <c r="M14" t="s">
        <v>18</v>
      </c>
    </row>
    <row r="15" spans="1:13">
      <c r="A15" t="str">
        <f>Hyperlink("https://www.diodes.com/part/view/AP3303","AP3303")</f>
        <v>AP3303</v>
      </c>
      <c r="B15" t="str">
        <f>Hyperlink("https://www.diodes.com/assets/Datasheets/AP3303.pdf","AP3303 Datasheet")</f>
        <v>AP3303 Datasheet</v>
      </c>
      <c r="C15" t="s">
        <v>55</v>
      </c>
      <c r="D15" t="s">
        <v>53</v>
      </c>
      <c r="E15" t="s">
        <v>20</v>
      </c>
      <c r="F15" t="s">
        <v>21</v>
      </c>
      <c r="G15" t="s">
        <v>56</v>
      </c>
      <c r="H15">
        <v>-1</v>
      </c>
      <c r="I15" t="s">
        <v>54</v>
      </c>
      <c r="J15" t="s">
        <v>24</v>
      </c>
      <c r="K15" t="s">
        <v>24</v>
      </c>
      <c r="L15">
        <v>201903</v>
      </c>
    </row>
    <row r="16" spans="1:13">
      <c r="A16" t="str">
        <f>Hyperlink("https://www.diodes.com/part/view/AP3304","AP3304")</f>
        <v>AP3304</v>
      </c>
      <c r="B16" t="str">
        <f>Hyperlink("https://www.diodes.com/assets/Datasheets/AP3304.pdf","AP3304 Datasheet")</f>
        <v>AP3304 Datasheet</v>
      </c>
      <c r="C16" t="s">
        <v>57</v>
      </c>
      <c r="D16" t="s">
        <v>40</v>
      </c>
      <c r="E16" t="s">
        <v>15</v>
      </c>
      <c r="F16">
        <v>60</v>
      </c>
      <c r="G16" t="s">
        <v>41</v>
      </c>
      <c r="H16">
        <v>-0.375</v>
      </c>
      <c r="I16" t="s">
        <v>58</v>
      </c>
      <c r="J16" t="s">
        <v>24</v>
      </c>
      <c r="K16" t="s">
        <v>15</v>
      </c>
      <c r="L16">
        <v>202109</v>
      </c>
      <c r="M16" t="s">
        <v>59</v>
      </c>
    </row>
    <row r="17" spans="1:13">
      <c r="A17" t="str">
        <f>Hyperlink("https://www.diodes.com/part/view/AP3304A","AP3304A")</f>
        <v>AP3304A</v>
      </c>
      <c r="B17" t="str">
        <f>Hyperlink("https://www.diodes.com/assets/Datasheets/AP3304A.pdf","AP3304A Datasheet")</f>
        <v>AP3304A Datasheet</v>
      </c>
      <c r="C17" t="s">
        <v>60</v>
      </c>
      <c r="D17" t="s">
        <v>40</v>
      </c>
      <c r="E17" t="s">
        <v>15</v>
      </c>
      <c r="F17">
        <v>60</v>
      </c>
      <c r="G17" t="s">
        <v>41</v>
      </c>
      <c r="H17">
        <v>-0.375</v>
      </c>
      <c r="I17" t="s">
        <v>58</v>
      </c>
      <c r="J17" t="s">
        <v>24</v>
      </c>
      <c r="K17" t="s">
        <v>15</v>
      </c>
      <c r="L17">
        <v>202204</v>
      </c>
      <c r="M17" t="s">
        <v>59</v>
      </c>
    </row>
    <row r="18" spans="1:13">
      <c r="A18" t="str">
        <f>Hyperlink("https://www.diodes.com/part/view/AP3306","AP3306")</f>
        <v>AP3306</v>
      </c>
      <c r="B18" t="str">
        <f>Hyperlink("https://www.diodes.com/assets/Datasheets/AP3306.pdf","AP3306 Datasheet")</f>
        <v>AP3306 Datasheet</v>
      </c>
      <c r="C18" t="s">
        <v>61</v>
      </c>
      <c r="D18" t="s">
        <v>62</v>
      </c>
      <c r="E18" t="s">
        <v>20</v>
      </c>
      <c r="F18" t="s">
        <v>63</v>
      </c>
      <c r="G18" t="s">
        <v>41</v>
      </c>
      <c r="H18">
        <v>-0.375</v>
      </c>
      <c r="I18" t="s">
        <v>64</v>
      </c>
      <c r="J18" t="s">
        <v>24</v>
      </c>
      <c r="K18" t="s">
        <v>15</v>
      </c>
      <c r="L18">
        <v>202108</v>
      </c>
      <c r="M18" t="s">
        <v>65</v>
      </c>
    </row>
    <row r="19" spans="1:13">
      <c r="A19" t="str">
        <f>Hyperlink("https://www.diodes.com/part/view/AP33510","AP33510")</f>
        <v>AP33510</v>
      </c>
      <c r="B19" t="str">
        <f>Hyperlink("https://www.diodes.com/assets/Datasheets/AP33510.pdf","AP33510 Datasheet")</f>
        <v>AP33510 Datasheet</v>
      </c>
      <c r="C19" t="s">
        <v>66</v>
      </c>
      <c r="D19" t="s">
        <v>53</v>
      </c>
      <c r="E19" t="s">
        <v>20</v>
      </c>
      <c r="F19" t="s">
        <v>67</v>
      </c>
      <c r="G19" t="s">
        <v>68</v>
      </c>
      <c r="H19">
        <v>-0.7</v>
      </c>
      <c r="I19" t="s">
        <v>69</v>
      </c>
      <c r="J19" t="s">
        <v>24</v>
      </c>
      <c r="K19" t="s">
        <v>24</v>
      </c>
      <c r="L19">
        <v>202207</v>
      </c>
      <c r="M19" t="s">
        <v>25</v>
      </c>
    </row>
  </sheetData>
  <hyperlinks>
    <hyperlink ref="A2" r:id="rId_hyperlink_1" tooltip="AP3103A" display="AP3103A"/>
    <hyperlink ref="B2" r:id="rId_hyperlink_2" tooltip="AP3103A Datasheet" display="AP3103A Datasheet"/>
    <hyperlink ref="A3" r:id="rId_hyperlink_3" tooltip="AP3108L" display="AP3108L"/>
    <hyperlink ref="B3" r:id="rId_hyperlink_4" tooltip="AP3108L Datasheet" display="AP3108L Datasheet"/>
    <hyperlink ref="A4" r:id="rId_hyperlink_5" tooltip="AP3108LS" display="AP3108LS"/>
    <hyperlink ref="B4" r:id="rId_hyperlink_6" tooltip="AP3108LS Datasheet" display="AP3108LS Datasheet"/>
    <hyperlink ref="A5" r:id="rId_hyperlink_7" tooltip="AP3118" display="AP3118"/>
    <hyperlink ref="B5" r:id="rId_hyperlink_8" tooltip="AP3118 Datasheet" display="AP3118 Datasheet"/>
    <hyperlink ref="A6" r:id="rId_hyperlink_9" tooltip="AP31251" display="AP31251"/>
    <hyperlink ref="B6" r:id="rId_hyperlink_10" tooltip="AP31251 Datasheet" display="AP31251 Datasheet"/>
    <hyperlink ref="A7" r:id="rId_hyperlink_11" tooltip="AP3125A" display="AP3125A"/>
    <hyperlink ref="B7" r:id="rId_hyperlink_12" tooltip="AP3125A Datasheet" display="AP3125A Datasheet"/>
    <hyperlink ref="A8" r:id="rId_hyperlink_13" tooltip="AP3125B" display="AP3125B"/>
    <hyperlink ref="B8" r:id="rId_hyperlink_14" tooltip="AP3125B Datasheet" display="AP3125B Datasheet"/>
    <hyperlink ref="A9" r:id="rId_hyperlink_15" tooltip="AP3125HA" display="AP3125HA"/>
    <hyperlink ref="B9" r:id="rId_hyperlink_16" tooltip="AP3125HA Datasheet" display="AP3125HA Datasheet"/>
    <hyperlink ref="A10" r:id="rId_hyperlink_17" tooltip="AP3125HB" display="AP3125HB"/>
    <hyperlink ref="B10" r:id="rId_hyperlink_18" tooltip="AP3125HB Datasheet" display="AP3125HB Datasheet"/>
    <hyperlink ref="A11" r:id="rId_hyperlink_19" tooltip="AP3128" display="AP3128"/>
    <hyperlink ref="B11" r:id="rId_hyperlink_20" tooltip="AP3128 Datasheet" display="AP3128 Datasheet"/>
    <hyperlink ref="A12" r:id="rId_hyperlink_21" tooltip="AP3129" display="AP3129"/>
    <hyperlink ref="B12" r:id="rId_hyperlink_22" tooltip="AP3129 Datasheet" display="AP3129 Datasheet"/>
    <hyperlink ref="A13" r:id="rId_hyperlink_23" tooltip="AP3301" display="AP3301"/>
    <hyperlink ref="B13" r:id="rId_hyperlink_24" tooltip="AP3301 Datasheet" display="AP3301 Datasheet"/>
    <hyperlink ref="A14" r:id="rId_hyperlink_25" tooltip="AP3302" display="AP3302"/>
    <hyperlink ref="B14" r:id="rId_hyperlink_26" tooltip="AP3302 Datasheet" display="AP3302 Datasheet"/>
    <hyperlink ref="A15" r:id="rId_hyperlink_27" tooltip="AP3303" display="AP3303"/>
    <hyperlink ref="B15" r:id="rId_hyperlink_28" tooltip="AP3303 Datasheet" display="AP3303 Datasheet"/>
    <hyperlink ref="A16" r:id="rId_hyperlink_29" tooltip="AP3304" display="AP3304"/>
    <hyperlink ref="B16" r:id="rId_hyperlink_30" tooltip="AP3304 Datasheet" display="AP3304 Datasheet"/>
    <hyperlink ref="A17" r:id="rId_hyperlink_31" tooltip="AP3304A" display="AP3304A"/>
    <hyperlink ref="B17" r:id="rId_hyperlink_32" tooltip="AP3304A Datasheet" display="AP3304A Datasheet"/>
    <hyperlink ref="A18" r:id="rId_hyperlink_33" tooltip="AP3306" display="AP3306"/>
    <hyperlink ref="B18" r:id="rId_hyperlink_34" tooltip="AP3306 Datasheet" display="AP3306 Datasheet"/>
    <hyperlink ref="A19" r:id="rId_hyperlink_35" tooltip="AP33510" display="AP33510"/>
    <hyperlink ref="B19" r:id="rId_hyperlink_36" tooltip="AP33510 Datasheet" display="AP33510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2024-04-19T14:29:52-05:00</dcterms:created>
  <dcterms:modified xsi:type="dcterms:W3CDTF">2024-04-19T14:29:52-05:00</dcterms:modified>
  <dc:title>Untitled Spreadsheet</dc:title>
  <dc:description/>
  <dc:subject/>
  <cp:keywords/>
  <cp:category/>
</cp:coreProperties>
</file>